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ŽALE\2021\ŽALE-16-21 Ureditev klimatizacije v upravno tehničnem objektu\objava\"/>
    </mc:Choice>
  </mc:AlternateContent>
  <bookViews>
    <workbookView xWindow="0" yWindow="0" windowWidth="13230" windowHeight="13845" tabRatio="806"/>
  </bookViews>
  <sheets>
    <sheet name="rekapitulacija" sheetId="2" r:id="rId1"/>
    <sheet name="GO" sheetId="1" r:id="rId2"/>
    <sheet name="STROJNE1" sheetId="3" r:id="rId3"/>
    <sheet name="STROJNE2" sheetId="4" r:id="rId4"/>
    <sheet name="ELEKTRO1" sheetId="5" r:id="rId5"/>
    <sheet name="ELEKTRO2" sheetId="6" r:id="rId6"/>
  </sheets>
  <definedNames>
    <definedName name="__xlnm_Print_Area_6" localSheetId="4">#REF!</definedName>
    <definedName name="__xlnm_Print_Area_6" localSheetId="5">#REF!</definedName>
    <definedName name="__xlnm_Print_Area_6">#REF!</definedName>
    <definedName name="__xlnm_Print_Area_6_1" localSheetId="4">#REF!</definedName>
    <definedName name="__xlnm_Print_Area_6_1" localSheetId="5">#REF!</definedName>
    <definedName name="__xlnm_Print_Area_6_1">#REF!</definedName>
    <definedName name="cena_skupaj_v__">"$#REF!.$#REF!$#REF!"</definedName>
    <definedName name="cena_skupaj_v___4">"#ref!"</definedName>
    <definedName name="cena_skupaj_v_€" localSheetId="4">#REF!</definedName>
    <definedName name="cena_skupaj_v_€" localSheetId="5">#REF!</definedName>
    <definedName name="cena_skupaj_v_€">#REF!</definedName>
    <definedName name="Excel_BuiltIn_Print_Area" localSheetId="1">GO!$A$8:$F$58</definedName>
    <definedName name="Excel_BuiltIn_Print_Area" localSheetId="0">rekapitulacija!$A$9:$C$21</definedName>
    <definedName name="Excel_BuiltIn_Print_Area_6">"#ref!"</definedName>
    <definedName name="_xlnm.Print_Area" localSheetId="4">ELEKTRO1!$A$1:$F$122</definedName>
    <definedName name="_xlnm.Print_Area" localSheetId="5">ELEKTRO2!$A$1:$F$71</definedName>
    <definedName name="_xlnm.Print_Area" localSheetId="1">GO!$A$1:$F$103</definedName>
    <definedName name="_xlnm.Print_Area" localSheetId="0">rekapitulacija!$A$1:$C$30</definedName>
    <definedName name="_xlnm.Print_Area" localSheetId="2">STROJNE1!$A$1:$F$659</definedName>
    <definedName name="_xlnm.Print_Area" localSheetId="3">STROJNE2!$A$1:$F$662</definedName>
    <definedName name="_xlnm.Print_Titles" localSheetId="4">ELEKTRO1!$22:$22</definedName>
    <definedName name="_xlnm.Print_Titles" localSheetId="5">ELEKTRO2!$19:$19</definedName>
    <definedName name="_xlnm.Print_Titles" localSheetId="2">STROJNE1!$21:$21</definedName>
    <definedName name="_xlnm.Print_Titles" localSheetId="3">STROJNE2!$20:$20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46" i="4" l="1"/>
  <c r="F643" i="3"/>
  <c r="F174" i="4" l="1"/>
  <c r="F174" i="3"/>
  <c r="F70" i="6" l="1"/>
  <c r="F68" i="6"/>
  <c r="F66" i="6"/>
  <c r="F61" i="6"/>
  <c r="F59" i="6"/>
  <c r="F56" i="6"/>
  <c r="F54" i="6"/>
  <c r="F52" i="6"/>
  <c r="F50" i="6"/>
  <c r="F42" i="6"/>
  <c r="F40" i="6"/>
  <c r="F36" i="6"/>
  <c r="F35" i="6"/>
  <c r="F31" i="6"/>
  <c r="F27" i="6"/>
  <c r="F26" i="6"/>
  <c r="F120" i="5"/>
  <c r="F118" i="5"/>
  <c r="F116" i="5"/>
  <c r="F109" i="5"/>
  <c r="F107" i="5"/>
  <c r="F105" i="5"/>
  <c r="F103" i="5"/>
  <c r="F111" i="5" s="1"/>
  <c r="F97" i="5"/>
  <c r="F95" i="5"/>
  <c r="F99" i="5" s="1"/>
  <c r="F90" i="5"/>
  <c r="F88" i="5"/>
  <c r="F85" i="5"/>
  <c r="F83" i="5"/>
  <c r="F81" i="5"/>
  <c r="F79" i="5"/>
  <c r="F77" i="5"/>
  <c r="F75" i="5"/>
  <c r="F73" i="5"/>
  <c r="F71" i="5"/>
  <c r="F33" i="5"/>
  <c r="F32" i="5"/>
  <c r="F31" i="5"/>
  <c r="F30" i="5"/>
  <c r="F29" i="5"/>
  <c r="F38" i="5"/>
  <c r="F37" i="5"/>
  <c r="F44" i="5"/>
  <c r="F43" i="5"/>
  <c r="F42" i="5"/>
  <c r="F51" i="5"/>
  <c r="F50" i="5"/>
  <c r="F49" i="5"/>
  <c r="F48" i="5"/>
  <c r="F56" i="5"/>
  <c r="F55" i="5"/>
  <c r="F58" i="5"/>
  <c r="F71" i="6" l="1"/>
  <c r="F62" i="6"/>
  <c r="F91" i="5"/>
  <c r="F648" i="4"/>
  <c r="F176" i="3" l="1"/>
  <c r="F176" i="4" l="1"/>
  <c r="F645" i="3"/>
  <c r="B71" i="6"/>
  <c r="A71" i="6"/>
  <c r="A69" i="6"/>
  <c r="A67" i="6"/>
  <c r="A62" i="6"/>
  <c r="B21" i="6"/>
  <c r="B62" i="6" s="1"/>
  <c r="B14" i="6"/>
  <c r="F14" i="6" l="1"/>
  <c r="F13" i="6"/>
  <c r="F16" i="6" l="1"/>
  <c r="C14" i="2" s="1"/>
  <c r="B122" i="5" l="1"/>
  <c r="A122" i="5"/>
  <c r="A119" i="5"/>
  <c r="A117" i="5"/>
  <c r="B111" i="5"/>
  <c r="A111" i="5"/>
  <c r="B99" i="5"/>
  <c r="A99" i="5"/>
  <c r="A91" i="5"/>
  <c r="B24" i="5"/>
  <c r="B91" i="5" s="1"/>
  <c r="B16" i="5"/>
  <c r="B15" i="5"/>
  <c r="B14" i="5"/>
  <c r="F15" i="5" l="1"/>
  <c r="F13" i="5"/>
  <c r="F14" i="5"/>
  <c r="F122" i="5"/>
  <c r="F16" i="5" s="1"/>
  <c r="F19" i="5" l="1"/>
  <c r="C13" i="2" s="1"/>
  <c r="B662" i="4" l="1"/>
  <c r="B658" i="4"/>
  <c r="B654" i="4"/>
  <c r="B660" i="4" s="1"/>
  <c r="F640" i="4"/>
  <c r="F638" i="4"/>
  <c r="F636" i="4"/>
  <c r="F634" i="4"/>
  <c r="F612" i="4"/>
  <c r="F610" i="4"/>
  <c r="F606" i="4"/>
  <c r="F603" i="4"/>
  <c r="F600" i="4"/>
  <c r="F599" i="4"/>
  <c r="F596" i="4"/>
  <c r="F595" i="4"/>
  <c r="F592" i="4"/>
  <c r="F591" i="4"/>
  <c r="F590" i="4"/>
  <c r="F587" i="4"/>
  <c r="F585" i="4"/>
  <c r="F583" i="4"/>
  <c r="F581" i="4"/>
  <c r="F579" i="4"/>
  <c r="F577" i="4"/>
  <c r="F574" i="4"/>
  <c r="F571" i="4"/>
  <c r="F568" i="4"/>
  <c r="F566" i="4"/>
  <c r="F563" i="4"/>
  <c r="F560" i="4"/>
  <c r="F559" i="4"/>
  <c r="F555" i="4"/>
  <c r="F531" i="4"/>
  <c r="F516" i="4"/>
  <c r="F168" i="4"/>
  <c r="F166" i="4"/>
  <c r="F164" i="4"/>
  <c r="F161" i="4"/>
  <c r="F158" i="4"/>
  <c r="F155" i="4"/>
  <c r="F152" i="4"/>
  <c r="F149" i="4"/>
  <c r="F148" i="4"/>
  <c r="F147" i="4"/>
  <c r="F144" i="4"/>
  <c r="F143" i="4"/>
  <c r="F139" i="4"/>
  <c r="F136" i="4"/>
  <c r="F133" i="4"/>
  <c r="F130" i="4"/>
  <c r="F129" i="4"/>
  <c r="F128" i="4"/>
  <c r="F127" i="4"/>
  <c r="F123" i="4"/>
  <c r="F118" i="4"/>
  <c r="F110" i="4"/>
  <c r="F91" i="4"/>
  <c r="F66" i="4"/>
  <c r="F642" i="4" l="1"/>
  <c r="F644" i="4" s="1"/>
  <c r="F170" i="4"/>
  <c r="F172" i="4" s="1"/>
  <c r="F654" i="4" l="1"/>
  <c r="F660" i="4" s="1"/>
  <c r="F183" i="4"/>
  <c r="F658" i="4" s="1"/>
  <c r="F662" i="4" l="1"/>
  <c r="C12" i="2" s="1"/>
  <c r="F635" i="3"/>
  <c r="B659" i="3"/>
  <c r="B655" i="3"/>
  <c r="B651" i="3"/>
  <c r="B657" i="3" s="1"/>
  <c r="F637" i="3"/>
  <c r="F633" i="3"/>
  <c r="F628" i="3"/>
  <c r="F627" i="3"/>
  <c r="F626" i="3"/>
  <c r="F625" i="3"/>
  <c r="F624" i="3"/>
  <c r="F623" i="3"/>
  <c r="F622" i="3"/>
  <c r="F621" i="3"/>
  <c r="F620" i="3"/>
  <c r="F619" i="3"/>
  <c r="F618" i="3"/>
  <c r="F617" i="3"/>
  <c r="F616" i="3"/>
  <c r="F615" i="3"/>
  <c r="F614" i="3"/>
  <c r="F613" i="3"/>
  <c r="F612" i="3"/>
  <c r="F609" i="3"/>
  <c r="F607" i="3"/>
  <c r="F604" i="3"/>
  <c r="F601" i="3"/>
  <c r="F598" i="3"/>
  <c r="F597" i="3"/>
  <c r="F594" i="3"/>
  <c r="F593" i="3"/>
  <c r="F590" i="3"/>
  <c r="F589" i="3"/>
  <c r="F588" i="3"/>
  <c r="F585" i="3"/>
  <c r="F583" i="3"/>
  <c r="F581" i="3"/>
  <c r="F579" i="3"/>
  <c r="F577" i="3"/>
  <c r="F575" i="3"/>
  <c r="F572" i="3"/>
  <c r="F569" i="3"/>
  <c r="F566" i="3"/>
  <c r="F564" i="3"/>
  <c r="F561" i="3"/>
  <c r="F558" i="3"/>
  <c r="F557" i="3"/>
  <c r="F553" i="3"/>
  <c r="F529" i="3"/>
  <c r="F514" i="3"/>
  <c r="F168" i="3"/>
  <c r="F166" i="3"/>
  <c r="F164" i="3"/>
  <c r="F161" i="3"/>
  <c r="F158" i="3"/>
  <c r="F155" i="3"/>
  <c r="F152" i="3"/>
  <c r="F149" i="3"/>
  <c r="F148" i="3"/>
  <c r="F147" i="3"/>
  <c r="F144" i="3"/>
  <c r="F143" i="3"/>
  <c r="F139" i="3"/>
  <c r="F136" i="3"/>
  <c r="F133" i="3"/>
  <c r="F130" i="3"/>
  <c r="F129" i="3"/>
  <c r="F128" i="3"/>
  <c r="F127" i="3"/>
  <c r="F123" i="3"/>
  <c r="F118" i="3"/>
  <c r="F110" i="3"/>
  <c r="F91" i="3"/>
  <c r="F66" i="3"/>
  <c r="F639" i="3" l="1"/>
  <c r="F170" i="3"/>
  <c r="F631" i="3"/>
  <c r="F172" i="3" l="1"/>
  <c r="F183" i="3" s="1"/>
  <c r="F655" i="3" s="1"/>
  <c r="F641" i="3"/>
  <c r="F651" i="3" s="1"/>
  <c r="F657" i="3" l="1"/>
  <c r="F659" i="3" s="1"/>
  <c r="C11" i="2" s="1"/>
  <c r="F78" i="1" l="1"/>
  <c r="F100" i="1"/>
  <c r="F79" i="1"/>
  <c r="F77" i="1"/>
  <c r="F76" i="1"/>
  <c r="F67" i="1"/>
  <c r="F80" i="1"/>
  <c r="F75" i="1"/>
  <c r="F74" i="1"/>
  <c r="F87" i="1"/>
  <c r="F55" i="1"/>
  <c r="F81" i="1" l="1"/>
  <c r="F14" i="1" s="1"/>
  <c r="F102" i="1"/>
  <c r="F101" i="1"/>
  <c r="F95" i="1"/>
  <c r="F94" i="1"/>
  <c r="F93" i="1"/>
  <c r="F96" i="1" l="1"/>
  <c r="F19" i="1" s="1"/>
  <c r="F103" i="1"/>
  <c r="F20" i="1" s="1"/>
  <c r="F66" i="1" l="1"/>
  <c r="F37" i="1" l="1"/>
  <c r="F51" i="1"/>
  <c r="F50" i="1"/>
  <c r="F49" i="1"/>
  <c r="F48" i="1"/>
  <c r="F47" i="1"/>
  <c r="F46" i="1"/>
  <c r="F45" i="1"/>
  <c r="F44" i="1"/>
  <c r="F43" i="1"/>
  <c r="F41" i="1"/>
  <c r="F56" i="1" l="1"/>
  <c r="F57" i="1" s="1"/>
  <c r="F11" i="1" l="1"/>
  <c r="F88" i="1" l="1"/>
  <c r="F86" i="1"/>
  <c r="F90" i="1" l="1"/>
  <c r="F70" i="1"/>
  <c r="F69" i="1"/>
  <c r="F68" i="1"/>
  <c r="F65" i="1"/>
  <c r="F64" i="1"/>
  <c r="F60" i="1"/>
  <c r="F36" i="1"/>
  <c r="F38" i="1" s="1"/>
  <c r="F10" i="1" l="1"/>
  <c r="F61" i="1"/>
  <c r="F18" i="1"/>
  <c r="F21" i="1" s="1"/>
  <c r="F71" i="1" l="1"/>
  <c r="F13" i="1" s="1"/>
  <c r="F12" i="1"/>
  <c r="F15" i="1" l="1"/>
  <c r="F23" i="1" s="1"/>
  <c r="C10" i="2" s="1"/>
  <c r="C16" i="2" s="1"/>
</calcChain>
</file>

<file path=xl/sharedStrings.xml><?xml version="1.0" encoding="utf-8"?>
<sst xmlns="http://schemas.openxmlformats.org/spreadsheetml/2006/main" count="1799" uniqueCount="647">
  <si>
    <t>vsebina:</t>
  </si>
  <si>
    <t>popis GO del</t>
  </si>
  <si>
    <t>A./</t>
  </si>
  <si>
    <t>GRADBENA DELA</t>
  </si>
  <si>
    <t xml:space="preserve">A1   </t>
  </si>
  <si>
    <t xml:space="preserve">PREDDELA </t>
  </si>
  <si>
    <t>A5</t>
  </si>
  <si>
    <t>TESARSKA DELA</t>
  </si>
  <si>
    <t>ZIDARSKA DELA</t>
  </si>
  <si>
    <t>GRADBENA DELA SKUPAJ:</t>
  </si>
  <si>
    <t>B./</t>
  </si>
  <si>
    <t>OBRTNIŠKA DELA</t>
  </si>
  <si>
    <t xml:space="preserve">B1 </t>
  </si>
  <si>
    <t>KLJUČAVNIČARSKA IN PASARSKA DELA</t>
  </si>
  <si>
    <t>B3</t>
  </si>
  <si>
    <t>SLIKOPLESKARSKA DELA</t>
  </si>
  <si>
    <t>OBRTNIŠKA DELA SKUPAJ:</t>
  </si>
  <si>
    <t>skupaj</t>
  </si>
  <si>
    <t>kpl</t>
  </si>
  <si>
    <t>PREDDELA SKUPAJ</t>
  </si>
  <si>
    <t xml:space="preserve">1 </t>
  </si>
  <si>
    <t xml:space="preserve">2 </t>
  </si>
  <si>
    <t>kos</t>
  </si>
  <si>
    <t>3a</t>
  </si>
  <si>
    <t>kg</t>
  </si>
  <si>
    <t>m1</t>
  </si>
  <si>
    <t>m2</t>
  </si>
  <si>
    <t>m3</t>
  </si>
  <si>
    <t>1a</t>
  </si>
  <si>
    <t>1c</t>
  </si>
  <si>
    <t>1a1</t>
  </si>
  <si>
    <t>1a2</t>
  </si>
  <si>
    <t>1d</t>
  </si>
  <si>
    <t>1e</t>
  </si>
  <si>
    <t>TESARSKA DELA SKUPAJ:</t>
  </si>
  <si>
    <t>ZIDARSKA DELA SKUPAJ:</t>
  </si>
  <si>
    <t>op:</t>
  </si>
  <si>
    <t>KLJUČAVNIČARSKA IN PASARSKA DELA SKUPAJ:</t>
  </si>
  <si>
    <t>1b1</t>
  </si>
  <si>
    <t>1b2</t>
  </si>
  <si>
    <t>SLIKOPLESKARSKA DELA SKUPAJ:</t>
  </si>
  <si>
    <t>A2</t>
  </si>
  <si>
    <t>2</t>
  </si>
  <si>
    <t>3</t>
  </si>
  <si>
    <t>1b</t>
  </si>
  <si>
    <t>INOX vgradni kotniki, profli, obrobe, dimenzij po detajlu</t>
  </si>
  <si>
    <t>1</t>
  </si>
  <si>
    <t>B2</t>
  </si>
  <si>
    <t>Obdelava sten in stropov, z ustrezno pripravo podlage.</t>
  </si>
  <si>
    <t>A3</t>
  </si>
  <si>
    <t>A4</t>
  </si>
  <si>
    <t>GRADBENA IN OBRTNIŠKA DELA SKUPAJ BREZ DDV:</t>
  </si>
  <si>
    <t>Zavarovanje in ureditev gradbišča v času gradnje, skladno z varnostnim načrtom</t>
  </si>
  <si>
    <t>RUŠITVE IN ODSTRANITVE</t>
  </si>
  <si>
    <t>OP: V ceni vseh rušitev je zajeti odvoz ruševin na stalno deponijo s plačilom takse.</t>
  </si>
  <si>
    <t>preboji v zidanih stenah debelin do 30cm</t>
  </si>
  <si>
    <t>preseka do 0,1m2</t>
  </si>
  <si>
    <t>utori v zidanih stenah do 10x15cm</t>
  </si>
  <si>
    <t>Razna dodatna in nepredvidena dela....ocena</t>
  </si>
  <si>
    <t>RUŠITVE IN ODSTRANITVE SKUPAJ</t>
  </si>
  <si>
    <t>preseka do 0,05m2</t>
  </si>
  <si>
    <t>utori v AB konstrukcijah do 10x15cm</t>
  </si>
  <si>
    <t>Dobava in vgradnja kovinskih elementov</t>
  </si>
  <si>
    <t>opečni modularec v debelini do 20cm</t>
  </si>
  <si>
    <t>opečni modularec v debelini nad 20cm</t>
  </si>
  <si>
    <t>Naprava ometov. Obrizg, grobi in fini omet oz strojni omet. Omet pozidav in obzidav ter popravila ometov ob rušitvah, z vsemi potrebnimi vogalniki in zaključki.</t>
  </si>
  <si>
    <t>Vse rušitve nosilnih elementov in predelnih sten je izvajati po navodilih projektanta GK in po načrtu arhitekture in GK.</t>
  </si>
  <si>
    <t>Naprava utorov in prebojev za instalacije in ležišč za sidranje novih konstrukcij, z zazidavo, obbetoniranjem, zalitjem oz. zametavanjem le teh po vgradnji.</t>
  </si>
  <si>
    <t>Izvajalec je dolžan izdelati delavniške in montažne načrte in vzorce obdelav in jih dati v pisno potrditev projektantu.</t>
  </si>
  <si>
    <t>SPLOŠNE OPOMBE</t>
  </si>
  <si>
    <t>V vsaki ceni in za kpl je zajeti vse za gotove montirane in finalno obdelane izdelke - objekt kot celoto v skladu s projektom, brez dodatnih del, z izdelavo vse montažne tehnične dokumentacije, detajlov izvedbe, katerih potrditev je zagotoviti s strani projektanta. V ceni vseh postavk je zajeti še vse ostalo iz razpisnih pogojev, kar s tem popisom ni zajeto.</t>
  </si>
  <si>
    <t>Vse izmere je potrebno preveriti po posameznih  projektih, v primeru nejasnosti se posvetovati s projektantom.</t>
  </si>
  <si>
    <t>Izvajalec mora v ceni postavk zajeti tudi izdelavo in dostavo vseh vzorcev in testnih polj,</t>
  </si>
  <si>
    <t>Vzorce pisno potrdi odgovorni projektant.</t>
  </si>
  <si>
    <t>Vsa dela je izvajati skladno s projektom PZI, z gradbeno zakonodajo, veljavnimi standardi in pravili stroke.</t>
  </si>
  <si>
    <t>SUHOMONTAŽNA DELA</t>
  </si>
  <si>
    <t>SUHOMONTAŽNA DELA SKUPAJ:</t>
  </si>
  <si>
    <t xml:space="preserve">Izdelava predelnih sten in oblog, po sistemu kot npr. Knauf ali enakovredno, iz suhomontažnih plošč na kovinski podkonstrukciji. V ceni je zajeti vse izreze,  bandažiranje in 1x glajenje stikov. Slikanje zajeto pri slikopleskarskih delih. Dela je izvajati po natančnih navodilih dobavitelje sistema.  </t>
  </si>
  <si>
    <t>akril emulzija</t>
  </si>
  <si>
    <t>Pleskanje raznih kovinskih elementov, v barvi po RALu in v kvaliteti po izboru projektanta. Odstranitev stare barve, brušenje in pleskanje s poliuretansko barvo temeljni in 2x pokrivni sloj.</t>
  </si>
  <si>
    <t>Protiprašna zaščita obstoječih površin (tlaki, stene, oprema…)</t>
  </si>
  <si>
    <t>preboji v AB konstrukcijah z odrezom betona oz vrtanjem betona, debelin do 30cm</t>
  </si>
  <si>
    <t>preboji skozi ravne strehe.</t>
  </si>
  <si>
    <t>1e1</t>
  </si>
  <si>
    <t>preboj neto 550x350mm</t>
  </si>
  <si>
    <t>V ceni je zajeti:</t>
  </si>
  <si>
    <t xml:space="preserve"> - lokalna odstranitev prodca, toplotne in hidroizolacije, napravo preboja z odrezom oz vrtanjem.</t>
  </si>
  <si>
    <t>Odri (pomični, nepomični)  za vsa gradbena, obrtniška in instalacijska dela. V ceni postavk je zajeti tudi eventuelne  večkratne postavitve odrov  v istem prostoru za čel čas gradnje in celoten obseg gradbeno obrtniških in inštalacijskih del. Odri višine do 3m. Površina prostorov cca 200m2.</t>
  </si>
  <si>
    <t>Izdelava, dobava in montaža vročecinkanih podkosntrukcij elementov, z vsemi potrebnimi sidranji.</t>
  </si>
  <si>
    <t>Podkosntrukcije po navodilih dobavitelja elementov.</t>
  </si>
  <si>
    <t>ocena</t>
  </si>
  <si>
    <t>mavčnokartonske instalacijske obloge. Dvojna obloga iz mavčnokartonskih impregniranih plošč na tipski podkonstrukciji, vmes akustična izolacija kamen volna, debeline 15cm.</t>
  </si>
  <si>
    <t>mavčnokartonske instalacijske obloge. Dvojna obloga iz mavčnokartonskih plošč na dvojni tipski podkonstrukciji, vmes akustična izolacija kamen volna, požarno odporne obloge R90.</t>
  </si>
  <si>
    <t>KROVSKA DELA</t>
  </si>
  <si>
    <t>Pozidave in ozidave, z modularno opeko z ustrezno malto, z vsemi potrebnimi sidranji</t>
  </si>
  <si>
    <t>parapet ob prebojih strešne plošče, penobeton zidaki 12cm.</t>
  </si>
  <si>
    <t>Krpanje celotnih sestav ravnih streh ob prebojih.</t>
  </si>
  <si>
    <t>dopolnitev in izvedba HI na parapet prebojev</t>
  </si>
  <si>
    <t>hladen bitumenski premaz, 2x polimer bitumenski trak</t>
  </si>
  <si>
    <t>ureditev prodca - poravnava odstranjenega prodca</t>
  </si>
  <si>
    <t>Izdelava, dobava in montaža obrob, RŠ do 45cm, barvana pločevina, z vso podkonstrukcijo.</t>
  </si>
  <si>
    <t>KROVSKA DELA SKUPAJ:</t>
  </si>
  <si>
    <t>glajenje 2x z brušenjem ter 2x slikanje Z disperzijsko pralno barvo v barvi kot obstoječa barva</t>
  </si>
  <si>
    <t>TI XPS plošče 15cm</t>
  </si>
  <si>
    <t>1C</t>
  </si>
  <si>
    <t>filc</t>
  </si>
  <si>
    <t>GRADBENO OBRTNIŠKA DELA</t>
  </si>
  <si>
    <t>VSA  DELA SKUPAJ BREZ DDV:</t>
  </si>
  <si>
    <t>Številka postavke</t>
  </si>
  <si>
    <t>Opis</t>
  </si>
  <si>
    <t>Enota</t>
  </si>
  <si>
    <t>Količina</t>
  </si>
  <si>
    <t>POPIS MATERIALA IN DEL</t>
  </si>
  <si>
    <t>Splošne opombe:</t>
  </si>
  <si>
    <t>1.</t>
  </si>
  <si>
    <t>Ponudnik-izvajalec del mora pred začetkom del pregledati vso projektno dokumentacijo.</t>
  </si>
  <si>
    <t>2.</t>
  </si>
  <si>
    <t>Za vse nejasnosti ali variantne rešitve se mora obvezno posvetovati z odgovornim projektantom oziroma investitorjem. </t>
  </si>
  <si>
    <t>3.</t>
  </si>
  <si>
    <t>Z oddajo ponudbe vsak ponudnik izjavlja, da je skrbno pregledal vse sestavne dele PZI projektne dokumentacije, da so v končni vrednosti ponudbe zajeta vsa dela in material, ki zagotavljajo popolno, zaključeno in celostno izvedbo objekta, ki ga obravnava projekt, kot tudi vsa dela, ki niso neposredno opisana ali našteta v tekstualnem delu popisa, a so kljub temu razvidna iz grafičnih prilog in ostalih sestavnih delov PZI projekta.</t>
  </si>
  <si>
    <t>4.</t>
  </si>
  <si>
    <t>Načrte in detajle izvajalec predhodno natančno pregleda in v primeru nejasnosti in na eventuelne  pomanjkljivosti, kot strojni strokovnjak  opozori projektanta. </t>
  </si>
  <si>
    <t>5.</t>
  </si>
  <si>
    <t>Dobava  in montaža (vsebuje tudi drobni montažni material).</t>
  </si>
  <si>
    <t>6.</t>
  </si>
  <si>
    <t>Vsa dela morajo biti izvedena kvalitetno, iz   materialov z zahtevanimi lastnostmi, z atesti.</t>
  </si>
  <si>
    <t>7.</t>
  </si>
  <si>
    <t>Vsaka opisana pozicija je mišljena kompletno z   vsemi deli, materialom in transporti za   vgrajen oz. montiran izdelek.</t>
  </si>
  <si>
    <t>8.</t>
  </si>
  <si>
    <t>Vsak izvajalec mora po končani svoji fazi očistiti in odstraniti vse odpadke z odvozom na komunalno deponijo, s plačilom vseh stroškov za koriščenje deponije.</t>
  </si>
  <si>
    <t>10.</t>
  </si>
  <si>
    <t>Izvajalec je dolžan izvesti vsa pripravljalna dela, organizacijo gradbišča, ustrezno varnost in zaščito gradbišča!</t>
  </si>
  <si>
    <t>11.</t>
  </si>
  <si>
    <t>V ponudbi je potrebno opremo natančno specificirati!</t>
  </si>
  <si>
    <t>13.</t>
  </si>
  <si>
    <t>Vse mere in detajle je potrebno preveriti na licu mesta</t>
  </si>
  <si>
    <t>HLAJENJE</t>
  </si>
  <si>
    <t>Sistem zunanje (ali več zunanjih) in večih notranjih enot, v ti. "VRV" izvedbi, za ogrevanje in hlajenje prostor z ekološkim hladilnim sredstvom R410a.</t>
  </si>
  <si>
    <t>Sistem je toplotna črpalka, ki deluje na principu spremenljive količine hladilnega sredstva, z modulacijo vrtljajev brezstopenjsko vodenih kompresorjev in se s tem popolnoma prilagaja potrebam objekta (notranje enote sistema). Omogoča ogrevanje ali hlajenje sistema kot celote.</t>
  </si>
  <si>
    <t>Sistem, ter proizvajalec sistema, sta certificirana po glavnih in priznanih standardih in smernicah in s tem zagotavljata ustrezen nivo kvalitete in skladnost z EU zakonodajo (CE, Eurovent, ISO9001, ISO14001, ipd.)</t>
  </si>
  <si>
    <t>Oprema je v tovarni pred odpremo popolnoma testirana skladno z njeno uporabo ter zakoni in smernicami v EU (tlačna trdnost &gt;38bar, elektronski test morebitnega puščanja hladiva, vakuumski test do 2 torr, električni "šok" testi, ipd.).</t>
  </si>
  <si>
    <r>
      <t xml:space="preserve">Zunanja enota je primerna za zunanjo postavitev, grajena iz ohišja iz </t>
    </r>
    <r>
      <rPr>
        <b/>
        <i/>
        <sz val="10"/>
        <color theme="1"/>
        <rFont val="Arial"/>
        <family val="2"/>
        <charset val="238"/>
      </rPr>
      <t>nerjavne pločevine</t>
    </r>
    <r>
      <rPr>
        <sz val="10"/>
        <color theme="1"/>
        <rFont val="Arial"/>
        <family val="2"/>
        <charset val="238"/>
      </rPr>
      <t>, dodatno prašno barvanega (poliestersko termalno, debelina nanosa min. 70μ).</t>
    </r>
  </si>
  <si>
    <t>Enota je zračno hlajenja, sestavljena iz izmenjevalnika iz aluminijastih lamel, navlečenih na bakrene cevi. Aluminijaste lamele so dodatno prevlečene s plastjo posebnega akrilnega in hidrofilskega premaza, ki zagotavlja dolgo življensko dobo ob visoki odpornosti na atmosfersko korozijo (kisli dež, sol).</t>
  </si>
  <si>
    <t>Sistem kot celota je lahko sestavljen iz ene ali več zunanjih enot, vsaka pa je opremljena z večimi spiralnimi hermetičnimi kompresorji, vsi popolnoma brezkoračno krmiljeni (INVERTER motor), za zagotavljanje natančnega prilagajanja potrebam po hladilni ali ogrevni moči. Naprava omogoča obratovanje tudi v primeru, če je kateri od kompresorjev v okvari (ti, "emergency operation"). Vsi kompresorji so zvočno izolirani.</t>
  </si>
  <si>
    <t>Za odvod kondenzacijske toplote so predvideni (eden ali več) visokoučinkoviti aksialni ventilatorji z DC INVERTER motorjem (brezkoračna regulacija), ki se prilagajajo dejanskim potrebam kondenzatorja oz. uparjalnika.</t>
  </si>
  <si>
    <t>Ventilatorji imajo možnost povišanega zunanjega statičnega tlaka, z ustreznimi nastavitvami vse do 80Pa. Vsak ventilator je lahko nastavljen posebej.</t>
  </si>
  <si>
    <t>Izpih zraka je lahko, odvisno od izvedbe naprave, vertikalni ali horizontalni.</t>
  </si>
  <si>
    <t>Naprava je v komplet sestavljena še z vsemi potrebnimi cevnimi in električnimi povezavami, mikroprocesorskim krmiljem, elektronskim ekspanzijskim ventilom, oljnim separatorjem, sesalnim akumulatorjem, tipala za visoki in nizki tlak, zaščitni termostati, varovalke, fazne zaščite, zaščite proti preobremenitvi kompresorjev, termične zaščite, tekočinske in plinske zaporne ventile, magnetne ventile in vso potrebno senzoriko in krmije za varno, neprekinjeno in zanesljivo delovanje.</t>
  </si>
  <si>
    <t>Glavne varnostne funkcije sistema so predvsem nemoteno in zanesljivo odtaljevanje ter vračanje olja kompresorja.</t>
  </si>
  <si>
    <t>Notranje enote so z zunanjimi enotami povezana z ustreznimi bakrenimi cevmi ustreznih dimenzij. Cevi morajo biti primerne za uporabo v hladilništvu, vsi lotani spoji morajo biti izvedeni v atmosferi zaščitnega plina (dušik - N2), po končani montaži očiščene, razmaščene in zvakuumirane, skladno z navodili proizvajalca.</t>
  </si>
  <si>
    <t>Med notranjimi in zunanjimi enotami je izvedena še ustrezna komunikacijska povezava, s kablom skladno z navodili proizvajalca, z opletom ali brez, ustreznimi odmiki od morebitnih energetskih in ostalih vodnikov v objektu, ter zaporedno priključena na posamezne enote sistema.</t>
  </si>
  <si>
    <t>Regulacija temperatur je standardno vremensko in obremenitveno vodena (kombinacija zunanjih in notranjih pogojev).</t>
  </si>
  <si>
    <r>
      <rPr>
        <i/>
        <u/>
        <sz val="10"/>
        <color theme="1"/>
        <rFont val="Arial"/>
        <family val="2"/>
        <charset val="238"/>
      </rPr>
      <t>Sistem mora standardno omogočati ti.</t>
    </r>
    <r>
      <rPr>
        <b/>
        <i/>
        <u/>
        <sz val="10"/>
        <color theme="1"/>
        <rFont val="Arial"/>
        <family val="2"/>
        <charset val="238"/>
      </rPr>
      <t xml:space="preserve"> VRT ali "Variabile Refrigerant Temperature"</t>
    </r>
    <r>
      <rPr>
        <i/>
        <u/>
        <sz val="10"/>
        <color theme="1"/>
        <rFont val="Arial"/>
        <family val="2"/>
        <charset val="238"/>
      </rPr>
      <t xml:space="preserve"> regulacijo temperature hladilnega sredstva</t>
    </r>
    <r>
      <rPr>
        <sz val="10"/>
        <color theme="1"/>
        <rFont val="Arial"/>
        <family val="2"/>
        <charset val="238"/>
      </rPr>
      <t>. Sistem na podlagi obremenitev objekta in notranjih pogojev samodejno uravnava (dviga ali spušča) temperaturo uparjanja ali kondenzacije sistema in s tem še dodatno poviša sezonsko učinkovitost sistema, vse skladno z zadnjimi evropskimi ErP direktivami.</t>
    </r>
  </si>
  <si>
    <t>Obenem sistem omogoča (v kolikor aplikacija to zahteva) fiksne temperature uparjanja in kondenzacije.</t>
  </si>
  <si>
    <t>Opisana regulacija sistema istočasno omogoča različne načine obratovanja ob hladnih ali vročih zagonih sistema - npr.: hitro ogretje prostora, ter nato znižanje temperature za najvišjo možno sezonsko učinkovitost, ali obratno, počasno začetno ogrevanje ali hlajenje in zelo visoko sezonsko učinkovitost že v začetni fazi obratovanja.</t>
  </si>
  <si>
    <t>Vsi parametri so enostavno dosegljivi in nastavljivi pooblaščenemu serviserju na zunanji enoti sistema, preko LCD posluževalnega tabloja ali PC orodja.</t>
  </si>
  <si>
    <t>Nominalni tehnični podatki:</t>
  </si>
  <si>
    <t>Hladilna moč: 14.0kW (Tin=27°CDB/19°CWB @ Tz=+35°C, Linst=7,5m)</t>
  </si>
  <si>
    <t>SEER: 6.6</t>
  </si>
  <si>
    <t>Faktor sezonske učinkovitosti hlajenja ηs,c: 260.5%</t>
  </si>
  <si>
    <t>Ogrevalna moč: 16.0kW (Tin=20°CDB @ Tz=7°CDB/6°CWB, Linst=7,5m)</t>
  </si>
  <si>
    <t>SCOP: 4.2</t>
  </si>
  <si>
    <t>Faktor sezonske učinkovitosti ogrevanja ηs,h: 164.5% (povprečna klima)</t>
  </si>
  <si>
    <t>Št. kompresorjev: 1</t>
  </si>
  <si>
    <t>Nominalni obratovalni tok: 5.55A</t>
  </si>
  <si>
    <t>Maksimalni obratovalni tok (MCA): 14.1A</t>
  </si>
  <si>
    <t>Priporočeno varovanje enote: 16A</t>
  </si>
  <si>
    <t>Električno napajanje sistema: 3~, 400V/50Hz</t>
  </si>
  <si>
    <t>Območje delovanja - ogrevanje: od -20°C do +15.5°C</t>
  </si>
  <si>
    <t>Območje delovanja - hlajenje: od -5°C do +46°C</t>
  </si>
  <si>
    <t>Hladilno sredstvo: R410a</t>
  </si>
  <si>
    <t>Količina hladilnega sredstva v zunanji enoti: 3.6 kg</t>
  </si>
  <si>
    <t>Dimenzije (V x Š x G): 1.345 x 900 x 320 mm</t>
  </si>
  <si>
    <t>Teža: 104 kg</t>
  </si>
  <si>
    <t>Zvočna moč: 69.0 dB(A) (po ISO 3744)</t>
  </si>
  <si>
    <t>Zvočni tlak (@1m od enote, @1,5m od tal): 51 dB(A)</t>
  </si>
  <si>
    <t>Freonski priključki: Cu 9.52/15.9 mm</t>
  </si>
  <si>
    <t>Ustreza na primer:</t>
  </si>
  <si>
    <t>Proizvajalec: HITACHI</t>
  </si>
  <si>
    <t>Tip: VRF SET FREE MINI  RAS-6FSNME</t>
  </si>
  <si>
    <t>Notranja stenska enota, vidne izvedbe (vgradnja na steno) z masko, z zajemom zraka iz zgornje strani ter vpihom navzdol. Rešetka/loputa za izpih zraka je avtomatizirana.</t>
  </si>
  <si>
    <t>Ohišje enote (notranji del) je iz panelov iz toge ABS plastike, ustrezno protikondenčno in toplotno izolirano. Dekorativno ohišje enote (zunanji, vidni del) pa je dodatno prašno barvano, v beli barvi RAL9010.</t>
  </si>
  <si>
    <t>Izmenjevalnik toplote je iz bakrenih cevi in nanje navlečenih aluminijastih lamel. Izmenjevalnik je standardno opremljen z elektronskim ekspanzijskim ventilom (EEV), ki preko ustrezne PID krmilne logike krmilnika, kontrolira pretok hladilnega sredstva čez izmenjevalnik.</t>
  </si>
  <si>
    <t>Ventilator je ti. "Multi Blade" centrifugalni, z več lopaticami, z dvojnim sesanjem, statično in dinamično balansiran za nizki hrup in maksimalni izkoristek. Motor ventilatorja je brezkrtačni DC brezstopenjski (inverter).</t>
  </si>
  <si>
    <t>Na zajemu zraka je nameščen pralni sintetični "long-life" filter (filter za dolgo življensko dobo).</t>
  </si>
  <si>
    <t>Pod enoto je nameščeno korito za zbiranje kondenzata z odprtino za namestitev kondenzne cevi.</t>
  </si>
  <si>
    <t>Enota lahko deluje z žičnim ali brezžičnim daljinskim upravljalnikom, na razpolago pa so mnoge druge opcije krmilja in kontrole (oddaljena tipala, CNS vmesniki, lokalni krmilniki, ipd.)</t>
  </si>
  <si>
    <t>Hladilna moč: 2.8kW</t>
  </si>
  <si>
    <t>Ogrevalna moč: 3.2kW</t>
  </si>
  <si>
    <t>Električna priključna moč: 40W</t>
  </si>
  <si>
    <t>Maksimalni obratovalni tok (MCA): 0.4A</t>
  </si>
  <si>
    <t>Električno napajanje sistema: 1~, 230V/50Hz</t>
  </si>
  <si>
    <t>Pretok zraka ventilatorja (min/med/maks): 7.0 / / / 9.4 m3/min</t>
  </si>
  <si>
    <t>Primerna za hladilno sredstvo: R410a</t>
  </si>
  <si>
    <t>Dimenzije (V x Š x G): 290 x 795 x 266 mm</t>
  </si>
  <si>
    <t>Teža: 12 kg</t>
  </si>
  <si>
    <t>Zvočna moč: 53 dB(A) (po ISO 3744)</t>
  </si>
  <si>
    <t>Zvočni tlak (min/med/maks)**: 28.5 / / / 35 dB(A)</t>
  </si>
  <si>
    <t>** 1,5m od enote in 1,5m od tal</t>
  </si>
  <si>
    <t>Freonski priključki: Cu 6.35/12.70 mm</t>
  </si>
  <si>
    <t>Tip: RPK- 1.0 FSN4M</t>
  </si>
  <si>
    <t>Enako zgornji točki, le:</t>
  </si>
  <si>
    <t>Hladilna moč: 7.1kW</t>
  </si>
  <si>
    <t>Ogrevalna moč: 8.0kW</t>
  </si>
  <si>
    <t>Električna priključna moč: 60W</t>
  </si>
  <si>
    <t>Maksimalni obratovalni tok (MCA): 0.7A</t>
  </si>
  <si>
    <t>Pretok zraka ventilatorja (min/med/maks): 13.5 / / / 18.3 m3/min</t>
  </si>
  <si>
    <t>Dimenzije (V x Š x G): 290 x 1.050 x 269 mm</t>
  </si>
  <si>
    <t>Teža: 15 kg</t>
  </si>
  <si>
    <t>Zvočna moč: 63 dB(A) (po ISO 3744)</t>
  </si>
  <si>
    <t>Zvočni tlak (min/med/maks)**: 38.5 / / / 46.5 dB(A)</t>
  </si>
  <si>
    <t>Freonski priključki: Cu 9.52/15.90 mm</t>
  </si>
  <si>
    <t>Tip: RPK- 2.5 FSN4M</t>
  </si>
  <si>
    <t>Lokalni, stilski, žični daljinski upravljalnik, z LCD displejem občutljivim na dotik (TOUCH). Krmilnik lahko krmili do 16 notranjih enot, možno pa je priključiti tudi več (2) krmilnika na isto notranjo enoto (master/slave).</t>
  </si>
  <si>
    <t>Krmilnik je na razpolago v stislkem kompaktnem plastičnim ohišju, dimenzij 85x85mm, v treh različnih barvah (bela, siva ali črna), za lažje prilagajanje notranjemu okolju prostora. Grafični LCD zaslon je uporabniku prijazen z enostavnimi in jasno preglednimi ikonami, dovolj svetel, ne glede na prostorsko osvetlitev.</t>
  </si>
  <si>
    <t>Na krmilniku so na razpolago vse informacije in parametri sistema, z različnimi stopnjami dostopa - uporabnik, monter ali serviser. Za enostavno parametriranje in spreminjanje nastavitev sistema je krmilnik opremljen z "Bluetooth Low Energy" sprejemnikom, za povezavo s pametnimi telefoni ali tablicami, preko ustrezne aplikacije.</t>
  </si>
  <si>
    <t>Osnovne funkcije krmilnika so vklop in izklop enote, nastavitev želene temperature v prostoru, režim obratovanja sistema ali enote, nastavitve izpiha zraka (kontrola loput enot, kjer je to možno), indikaija filtra z resetom ter prikaz morebitne okvare sistema (v obliki kode napake). Napredne funkcije, kot so urniki, različni dnevni in nočni režimi obratovanja, varčevanje z energijo, ipd., so na razpolago preko aplikacije na pametnih napravah in Bluetooth povezave.</t>
  </si>
  <si>
    <t>Tip: PC-ARFP1E</t>
  </si>
  <si>
    <t>Originalni, tovarniško sestavljeni in lotani, izolirani, razmaščeni in očiščeni odcepni kos bakrene instalacije hladilnega sredstva, za razvejanje instalacije do priključkov posameznih notranjih enot.</t>
  </si>
  <si>
    <t>Tip: E-102 SN4</t>
  </si>
  <si>
    <r>
      <t xml:space="preserve">Cevovodi iz bakrenih cevi za povezavo hladilnih naprav po navodilih proizvajalca, s tovarniško (manjše dimenzije) ali dodatno izolacijo (večje dimenzije), po EN 12735-1, trdo spojeni v atmosferi z uporabo zaščitnega plina </t>
    </r>
    <r>
      <rPr>
        <u/>
        <sz val="10"/>
        <color theme="1"/>
        <rFont val="Arial"/>
        <family val="2"/>
        <charset val="238"/>
      </rPr>
      <t>(dušik - N2)</t>
    </r>
    <r>
      <rPr>
        <sz val="10"/>
        <color theme="1"/>
        <rFont val="Arial"/>
        <family val="2"/>
        <charset val="238"/>
      </rPr>
      <t>, vključno s fitingi, tesnilnim in dodajnim materialom, zunaj objekta z dodatno UV in fizično zaščito (proti direktnemu sončnemu obsevanju in fizičnim poškodbam izolacije), ustreznih dimenzij:</t>
    </r>
  </si>
  <si>
    <t>*bakrene povezave in izvedba le-teh med zunanjo in notranjimi enotami morajo biti v skladu z navodili in shemami proizvajalca oz. dobavitelja opreme. Ustrezati morajo vsem dolžinskim omejitvam in po končani montaži ustrezno preverjena, očiščena in zvakuumirana..</t>
  </si>
  <si>
    <t>zunanji premer R 1/4 (6,35 mm)</t>
  </si>
  <si>
    <t>m</t>
  </si>
  <si>
    <t>zunanji premer R 3/8 (9,52 mm)</t>
  </si>
  <si>
    <t>zunanji premer R 1/2 (12,70 mm)</t>
  </si>
  <si>
    <t>zunanji premer R 5/8 (15,88 mm)</t>
  </si>
  <si>
    <t>Zaščita bakrenih cevovodov (par bakrenih cevi s tovarniško izolacijo) izven objekta, kot inox kabelska polica s pokrovom, za zaščito instalacije pred fizičnimi poškodbami in direktnim sončnim sevanjem</t>
  </si>
  <si>
    <t>ali podobna rešitev</t>
  </si>
  <si>
    <t>Inox kabelska polica, s pokrovom, za polaganje instalacij znotraj objekta, različnih dimenzij (glede na debelino Cu instalacije in izolacije), za montažo na steno, tla ali strop, vključno s potrebnimi spojnimi in prehodnimi kosi, ter pritrdilnim materialom in profili</t>
  </si>
  <si>
    <t>ali podobno</t>
  </si>
  <si>
    <t>9.</t>
  </si>
  <si>
    <t>Pritrdilni material, kot tipski vroče cinkani profili za namestitev zunanje enote na steno ali tla objekta, kot npr. Hilti, Sikla …</t>
  </si>
  <si>
    <r>
      <t xml:space="preserve">Dobava in montaža signalnih in napajalnih kablov v zaščitnem opletu (pogojno brez, z zagotovitvijo minimalnih razdalj do bližnjih energetskih kablov) za povezavo med zunanjimi in notranjimi enotami, ter morebitno povezavo do žičnih daljinskih upravljalnikov. </t>
    </r>
    <r>
      <rPr>
        <i/>
        <sz val="10"/>
        <color theme="1"/>
        <rFont val="Arial"/>
        <family val="2"/>
        <charset val="238"/>
      </rPr>
      <t>Kabel se položi v zaščitno kabelsko zvijavo cevko.</t>
    </r>
    <r>
      <rPr>
        <sz val="10"/>
        <color theme="1"/>
        <rFont val="Arial"/>
        <family val="2"/>
        <charset val="238"/>
      </rPr>
      <t xml:space="preserve">
</t>
    </r>
    <r>
      <rPr>
        <i/>
        <sz val="10"/>
        <color theme="1"/>
        <rFont val="Arial"/>
        <family val="2"/>
        <charset val="238"/>
      </rPr>
      <t>Povezava do žčnih daljinskih upravljalnikov se izvede vidno, kabel pa se skrije v nadometni dekoracijski kanalček (cca. 3m/enoto)!</t>
    </r>
  </si>
  <si>
    <t>*komunikacijska povezava se izvede od zunanje do zanje notranje enote zaporedno! Vzporedna vezava (prekinjanje komunikacijeske povezave, zvezda, ipd.) ni dovoljena.</t>
  </si>
  <si>
    <t>- 2 x 0,75mm2 oklopljen kabel za signal oz. komunikacijo</t>
  </si>
  <si>
    <t>- 3 x 1,5mm2 oklopljen kabel za napajanje</t>
  </si>
  <si>
    <t>Odvod kondenzata, s ustreznimi trdimi poli-propilenskimi cevmi (PP-R) za lepljenje ali sočelno varjenje, pritrjene po navodilih proizvajalca, vključno s spojkami, pritdilnim in tesnilnim materialom.
Neposredno od enote (cca. 1m) plastična zvijava cev.</t>
  </si>
  <si>
    <t>PP16 (plastična zvijava cev)</t>
  </si>
  <si>
    <t>PP20</t>
  </si>
  <si>
    <t>PP25</t>
  </si>
  <si>
    <t>12.</t>
  </si>
  <si>
    <t>Lokalna črpalka za prečrpavanje odvedenega kondenzata notranje enote, z lastnim plovcem, za vgradnjo ob enoto v dekoracijski plastični kanal, napajanje črpalke iz električnega priključka notranje enote, vključno s pritdilnim in tesnilnim materialom, spojnimi in prehodnimi kosi za priključitev na sistem</t>
  </si>
  <si>
    <t>Kot npr.: ASPEN MINI LIME ali podobno</t>
  </si>
  <si>
    <t>Centralna črpalka za prečrpavanje odvedenega kondenzata notranjih enot naprej v odvodnjavanje objekta, z lastnim plovcem (delovnim in varnostnim, za vgradnjo v objektu na steno ali tla, z minimalnim zalogovnikom kondenzata za preprečevanje pogostih vklopov in izklopov, napajanje črpalke iz električnega priključka objekta (EI), vključno s pritdilnim in tesnilnim materialom, spojnimi in prehodnimi kosi za priključitev na sistem</t>
  </si>
  <si>
    <t>Kot npr.: ASPEN HIGH-LIFT 2L ali podobno</t>
  </si>
  <si>
    <t>14.</t>
  </si>
  <si>
    <t>Nadometni dekoracijski kanali, za skritje instalacije, kabliranja in odvoda kondenzata neposredno ob notranji enoti, ustrezne dimenzije (vgradnja črpalke za odvod kondenzata), vključno z dekoracijskimi kotnimi profili, pritdilnim in tesnilnim materialom</t>
  </si>
  <si>
    <t>15.</t>
  </si>
  <si>
    <t>Po končani montaži tlačni preizkus instalacije (dušik, N2 - 24ur, 40bar), izdaja zapisnika, vakuumiranje instalacije, ter morebitno dodatno polnjenje sistema s hladilnim sredstvom (R410a, predvideno cca. 3kg)</t>
  </si>
  <si>
    <t>skladno z navodili proizvajalca</t>
  </si>
  <si>
    <t>16.</t>
  </si>
  <si>
    <t>Splošna, manipulacijska, morebitna nepredvidena dela, transportni, zavarovalni in ostali stroški (delovni odri, dvigala, ipd.), potrebni za izvedbo projekta</t>
  </si>
  <si>
    <t>skladno z ogledom na objektu</t>
  </si>
  <si>
    <t>17.</t>
  </si>
  <si>
    <t xml:space="preserve">Delo na višini cca 6m od tal. Namestitev konvektorjev in polic za inštalacije. Potrebna uporaba delovnega odra, dvigala oz. morebitne lestve. </t>
  </si>
  <si>
    <t>18.</t>
  </si>
  <si>
    <t>Dobava vročecinkanega profilnega jekla za izdelavo konzole za zunanjo enoto in preostalih elementov po navodilih proizvajalca. Ocenjeno cca 50kg materiala.</t>
  </si>
  <si>
    <t>19.</t>
  </si>
  <si>
    <t>∑</t>
  </si>
  <si>
    <t>20.</t>
  </si>
  <si>
    <t>Nepredvidena dela po dejanskih stroških se vpiše v gradbeno knjigo in jih potrdi nadzorni organ - ocena.</t>
  </si>
  <si>
    <t>%</t>
  </si>
  <si>
    <t xml:space="preserve">Izdelava tehnične dokumentacije PID </t>
  </si>
  <si>
    <t>Opomba:</t>
  </si>
  <si>
    <t>Vključuje vsa manjša gradbena dela, ki so potrebna za strojne inštalacije. Komplet z pritrdilnim in tesnilnim materialom in vzpostavitvijo v obstoječe stanje.</t>
  </si>
  <si>
    <t>Vse mere in detaile preveriti na objektu.</t>
  </si>
  <si>
    <t>OGREVANJE</t>
  </si>
  <si>
    <t>PREZRAČEVANJE</t>
  </si>
  <si>
    <t>Deljena (razbita), dvojno-stenska, EUROVENT certificirana naprava za notranjo in zunanjo postavitev, iz ohišja modularne izvedbe</t>
  </si>
  <si>
    <r>
      <t xml:space="preserve">Naprava je grajena skladno </t>
    </r>
    <r>
      <rPr>
        <u/>
        <sz val="10"/>
        <color theme="1"/>
        <rFont val="Arial"/>
        <family val="2"/>
        <charset val="238"/>
      </rPr>
      <t>s higienskimi standardi VDI 6022</t>
    </r>
    <r>
      <rPr>
        <sz val="10"/>
        <color theme="1"/>
        <rFont val="Arial"/>
        <family val="2"/>
        <charset val="238"/>
      </rPr>
      <t>, ter grajena in certificirana skladno s smernicami RLT. Proizvajalec naprave je certificiran po ISO 9001, ISO 14001 in ISO 18001.</t>
    </r>
  </si>
  <si>
    <r>
      <t>Razredi učinkovitosti in kvalitete:
ERP skladnost - Uredba (EU) 1253/2014: 2018
Razred energetske učinkovitosti skladko s certifikacijo Eurovent:</t>
    </r>
    <r>
      <rPr>
        <sz val="10"/>
        <rFont val="Arial"/>
        <family val="2"/>
        <charset val="238"/>
      </rPr>
      <t xml:space="preserve"> A</t>
    </r>
  </si>
  <si>
    <t>Klasifikacija mehanske stabilnosti ohišja po EN 1886: D1
Klasifikacija prehoda toplote ohišja po EN 1886: T3
Klasifikacija toplotnih mostov ohišja: TB3
Klasifikacija materiala izolacije po EN 1886: A1
Klasifikacija tesnosti ohišja pri negativnem tlaku -400 Pa: L1
Klasifikacija tesnosti ohišja pri pozitivnem tlaku +700 Pa: L1</t>
  </si>
  <si>
    <t>Konfiguracija naprave in pripadajoči tehnični podatki so navedeni v nadalje.</t>
  </si>
  <si>
    <t>Enota stoji na stabilnem podstavku iz aluminija (višina 100 mm) ali pocinkane pločevine (višina 100 mm do 400 mm). S podstavkom so standardno dobavljeni nosilci za dvig naprave z dvigalom.</t>
  </si>
  <si>
    <t>Standardne izvedbe so iz Aluzinc® notranjosti in barvane pocinkane pločevine v zunanjosti.</t>
  </si>
  <si>
    <t>Stena (panel) je polnjena z mineralno volno. Lepljenje volne preprečuje zdrsitev le-te po panelu navzdol in preprečuje njegovo deformacijo in povečuje mehansko stabilnost naprave. Karakteristike so sledeče:
• Povprečna gostota: 120 kg/m3</t>
  </si>
  <si>
    <t>Streha naprave je lahko iz pocinkane pločevine, aluminija ali drugega specifično zahtevanega materiala. Izvedba preprečuje nabiranje dežja in kapljic na površini ter kakršnokoli pronicanje v napravo. Robovi so zaobljeni skladno s smernicami o varovanju zdravja in preprečevanju nesreč.</t>
  </si>
  <si>
    <t>Žaluzije iz aluminija so širine 100 mm in z gumijastim tesnilom iz termoplastike. Standardno žaluzije ustrezajo zrakotesnosti razreda 2 po EN1751. Opcijsko so lahko tudi razreda 4 po EN1751. Odpiranje in zapiranje je lahko ročno, ali s servo motorji.</t>
  </si>
  <si>
    <t>Vremenske haube so lahko iz aluminija ali pocinkane pločevine (skladno z materialom žaluzije). Za preprečevanje vdora vode, je maksimalna hitrost na zaščitnem elementu skladno z VDI 3803 2.5 m/s na zajemu in 4.0 m/s na izpuhu.</t>
  </si>
  <si>
    <t>Fleksibilni priključki so narejeni iz steklenih vlaken s poliuretanskim nanosom na obeh straneh in pritrdilnim profilom (20 ali 30 mm), iz pocinkane pločevine, s prirobnicami na obeh straneh. Skladno s EN 13501-1, so le-te požarne odpornosti razreda A2 - s2, d0 in so razreda tesnosti B po EN 15727 / EN 1751.</t>
  </si>
  <si>
    <t>Prazne sekcije naprave so dobavljive kot vzdrževalna mesta, ali mesta za vgradnjo različnih komponent (npr. ekspanzijskih ventilov, hidravličnih elementov, komunikacijskih omaric, ipd.) z vrati ali snemljivimi paneli.</t>
  </si>
  <si>
    <t>Vsi filtri so montirani na skupnem okvirju s tesnilom. Komore so grajene za enostavno dostopnost in čišččenje. Filtri so lahko zamenjani iz svoje umazane strani (iz pročelja) ali pa so vgrajeni na vodilih, da so lahko ob zamenjavi enostavno izvlečljivi.</t>
  </si>
  <si>
    <t>Tip glikolne rekuperacije je sestavljen iz dveh izmenjevalnikov toplote iz aluminijastih lamel, navlečenih na bakrene cevi (standardno, druge opcije in materiali so možni), vsak v svojem toku zraka.</t>
  </si>
  <si>
    <t>DX izmenjevalniki so izdelani iz bakrenih cevi premera 3/8". Lamele so lahko iz aluminija ali bakra. Za zagotravljanje higienskih zahtev je razdalja med lamelami min. 2 mm za standardne DX izmenjevalnike, vsaj 2.5 mm za intenzivno hlajenje ter med 4.0 mm in 7.0 mm za posebne izmenjevalnike s protizamrzovalnimi funkcijami.</t>
  </si>
  <si>
    <t>Sekcije so grajene tako, da omogočajo izvlečenje izmenjevalnikov na posluževalni strani naprave. Izmenjevalniki so lahko horizontalno deljeni.
Vsi izmenjevalniki so po proizvodnji tlačno testirani s komprimiranim zrakom (40 bar za delovanje z R410a) za zagotavljanje deklarirane tesnosti.</t>
  </si>
  <si>
    <t>Sekcije s hladilni izmenjevalniki toplote imajo posodo za zbiranje kondenzata po celotni površini, ki je nagnjena k priključku odvoda kondenzata. Posoda je lahko iz pocinkane pločevine, aluminija, pločevine iz nerjavečega jekla (AISI 304 ali AISI 316L), ali polipropilena.</t>
  </si>
  <si>
    <t>Električni grelniki zraka (predgrelniki ali dogrelniki) so iz električnih palic iz nerjavnega jekla z nikel-krom uporovnimi žicami. Grelniki imajo črne sevalne površine in so standardno opremljeni s varnostnim stikalom z ročnim resetiranjem. Električno napajanje je 400V, 3~, 50Hz, popolnoma skablirani na ohišje naprave v eno točko.</t>
  </si>
  <si>
    <t>EC ventilatorji dosegajo izkoristek vsaj razreda IE4 skladno s EN 60034-30 in so opremljeni z permanentnimi magneti ter ležaji za dolgoročno obratovanje s teoretično nominalno življensko dobo cca. 40.000h, brez vzdrževanja.</t>
  </si>
  <si>
    <t>Motorji so 100% brezkoračno vodeni, z integrirano elektroniko, z nizkoharmonično komutacijo in PID krmiljenjem. Motorji večji od 750W imajo lahko integriran RS-485 / MODBUS RTU vmesnik. Instalacija s kabli z opletom ni nujna.</t>
  </si>
  <si>
    <t>Komponente, ki so izbrane kot dodatki k vsaki sekciji (tipala, pogoni, ventili, stikala ali tabloji), so zajeti v dobavi naprave.</t>
  </si>
  <si>
    <t>Opis prezračevalne naprave v projektu</t>
  </si>
  <si>
    <t>Tip naprave: modularnadovodno-odvodna deljena naprava, za notranjo in zunanjo postavitev</t>
  </si>
  <si>
    <t>Izvedba ohišja kot opisano v splošnem opisu.</t>
  </si>
  <si>
    <t>Material panelov naprave:</t>
  </si>
  <si>
    <t>- zunaj: pocinkana pločevina, prašno barvano, RAL 9002, C5 po EN ISO 12944</t>
  </si>
  <si>
    <t>- znotraj: pocinkana pločevina, Aluzinc® AZ-185, C4 po EN ISO 12944</t>
  </si>
  <si>
    <t>- dno: pocinkana pločevina, Aluzinc® AZ-185, C4 po EN ISO 12944</t>
  </si>
  <si>
    <t>Karakteristike ohišja naprave:</t>
  </si>
  <si>
    <t>- Debelina materiala pločevine sten notranja/zunanja min. 1/1 mm</t>
  </si>
  <si>
    <t>- Debelina panela min. 62 mm</t>
  </si>
  <si>
    <t>- Tip izolacije: mineralna volna</t>
  </si>
  <si>
    <t>- Gostota izolacije min. 120 kg/m3</t>
  </si>
  <si>
    <t>- Klasifikacija mehanske stabilnosti D1 (EN 1886)</t>
  </si>
  <si>
    <t>- Klasifikacija tesnosti ohišja L1 (EN 1886)</t>
  </si>
  <si>
    <t>- Klasifikacija prehoda toplote min. T2 (prEN 1886)</t>
  </si>
  <si>
    <t>- Klasifikacija toplotnih mostov min. TB2 (prEN 1886)</t>
  </si>
  <si>
    <t>DOVODNI DEL 1</t>
  </si>
  <si>
    <t>Čelna stran</t>
  </si>
  <si>
    <t>Čelna stran, kot opisana že v splošnem delu opisa naprave</t>
  </si>
  <si>
    <r>
      <rPr>
        <u/>
        <sz val="10"/>
        <color indexed="8"/>
        <rFont val="Arial"/>
        <family val="2"/>
        <charset val="238"/>
      </rPr>
      <t>Opremljena z žaluzijo</t>
    </r>
    <r>
      <rPr>
        <sz val="10"/>
        <color indexed="8"/>
        <rFont val="Arial"/>
        <family val="2"/>
        <charset val="238"/>
      </rPr>
      <t xml:space="preserve"> kot opisano v splošnem delu opisa naprave, 
z odprtino 510 x 410mm, žaluzija v ohišju</t>
    </r>
  </si>
  <si>
    <t>Dodatki:</t>
  </si>
  <si>
    <t>- pogon žaluzije</t>
  </si>
  <si>
    <t>- vremenska hauba</t>
  </si>
  <si>
    <t>Vrečasti filter</t>
  </si>
  <si>
    <t>Vrečasti filter, kot opisan že v splošnem opisu naprave</t>
  </si>
  <si>
    <t>Klasifikacija filtra: ePM10 70%</t>
  </si>
  <si>
    <t>Začetni padec tlaka: 52 Pa</t>
  </si>
  <si>
    <t>Končni padec tlaka: 152 Pa</t>
  </si>
  <si>
    <t>- izvedena mesta za meritve razlike tlakov</t>
  </si>
  <si>
    <t>- tlačno stikalo (presostat)</t>
  </si>
  <si>
    <t>- profili filtra iz pocinkane pločevine</t>
  </si>
  <si>
    <t>- snemljivi panel (K)</t>
  </si>
  <si>
    <t>Glikolni rekuperator</t>
  </si>
  <si>
    <r>
      <t xml:space="preserve">Sistem glikolne rekuperacije kot opisan že v splošnem opisu naprave, z izkoristkom pozimi </t>
    </r>
    <r>
      <rPr>
        <u/>
        <sz val="10"/>
        <rFont val="Arial"/>
        <family val="2"/>
        <charset val="238"/>
      </rPr>
      <t>minimalno 68%.</t>
    </r>
  </si>
  <si>
    <t>SKUPNI PODATKI SISTEMA - zima:</t>
  </si>
  <si>
    <t>Količina zraka - dovod: 3.900 m3/h</t>
  </si>
  <si>
    <t>Količina zraka - odvod: 4.000 m3/h</t>
  </si>
  <si>
    <t>Temperatura zunanjega zraka: -13 °C / 90 %</t>
  </si>
  <si>
    <t>Temperatura notranjega zraka: 15 °C / 45 %</t>
  </si>
  <si>
    <t>Izkoristek glikolnega rekuperatorja: minimalno 67 %</t>
  </si>
  <si>
    <t>Izkoristek glikolnega rekuperatorja po EN308: minimalno 68 %</t>
  </si>
  <si>
    <t>Podatki za sistem DOVOD 1</t>
  </si>
  <si>
    <t>Količina zraka - dovod: 1.450 m3/h</t>
  </si>
  <si>
    <t>Maksimalni tlačni padec na dovodni strani: 84 Pa</t>
  </si>
  <si>
    <t>Minimalna temperatura za rekuperacijo: 6 °C</t>
  </si>
  <si>
    <t>Minimalna vrnjena moč: 9.3 kW</t>
  </si>
  <si>
    <t>Temperaturni režim glikolne rekuperacije: 10 / -7°C</t>
  </si>
  <si>
    <t>Pretok medija glikolnega rekuperatorja: 0.15 l/s</t>
  </si>
  <si>
    <t>Hidravlični padec tlaka: maks. 50kPa</t>
  </si>
  <si>
    <t>- /</t>
  </si>
  <si>
    <t>Električni grelnik zraka</t>
  </si>
  <si>
    <t>Električni izmenjevalnik toplote kot opisan že v splošnem opisu naprave, na hišju iz pocinkane pločevine.</t>
  </si>
  <si>
    <t>Zima - ogrevanje:</t>
  </si>
  <si>
    <t>Vstopni zrak: 0 °C</t>
  </si>
  <si>
    <t>Izstopni zrak: 12 °C</t>
  </si>
  <si>
    <t>Maksimalni padec tlaka: 5 Pa</t>
  </si>
  <si>
    <t>Grelna moč: min. 6 kW</t>
  </si>
  <si>
    <t>Električna priključna moč: 6 kW</t>
  </si>
  <si>
    <t>Električna priključna napetost: 3~, 400V/50Hz</t>
  </si>
  <si>
    <t>- 2-stopenjski varnostni termostat grelnika, ožičen</t>
  </si>
  <si>
    <t>Hladilni izmenjevalnik toplote</t>
  </si>
  <si>
    <t>Izmenjevalnik toplote kot opisan že v splošnem opisu naprave, na hišju iz nerjavne pločevine.</t>
  </si>
  <si>
    <t>Leto - hlajenje:</t>
  </si>
  <si>
    <t>Vstopni zrak: 32 °C / 45 %</t>
  </si>
  <si>
    <t>Izstopni zrak: 20 °C / 72.1 %</t>
  </si>
  <si>
    <t>Maksimalni padec tlaka: 16 Pa</t>
  </si>
  <si>
    <t>Hladilni medij: hladivo R410a</t>
  </si>
  <si>
    <t>Temperatura uparjanja hladilnega medija: 6°C</t>
  </si>
  <si>
    <t>Hladilna moč: 10.0 kW</t>
  </si>
  <si>
    <t>Material izmenjevalnika toplote: Bakrene cevi, aluminijaste lamele</t>
  </si>
  <si>
    <t>Material ohišja izmenjevalnika toplote: pocinkana pločevina</t>
  </si>
  <si>
    <t>Razdalja med lamelami: minimalno 2.5 mm</t>
  </si>
  <si>
    <t>- koristo za zbiranje kondenzata iz nerjavne pločevine</t>
  </si>
  <si>
    <t>Prazna komora</t>
  </si>
  <si>
    <t>Prazna komora, kot opisana že v splošnem delu opisa naprave, kot komora za vgradnjo perifernih elementov hladilnega kroga kompresorsko-kondenzacijske enote, dolžine min. 600mm</t>
  </si>
  <si>
    <t>- vgrajen EEV komplet z regulacijsko opremo</t>
  </si>
  <si>
    <t>Direktno gnani EC ventilator - EC "Plug fan"</t>
  </si>
  <si>
    <t>Sklop ventilatorja in motorja (ali več - "fanwall"), kot opisan že v splošnem opisu naprave.</t>
  </si>
  <si>
    <t>Pretok zraka - dovod: 1.450 m3/h</t>
  </si>
  <si>
    <t>Zunanji statični tlak: 250 Pa</t>
  </si>
  <si>
    <t>Skupni statični tlak: 512 Pa</t>
  </si>
  <si>
    <t>Absorbirana električna moč: 0.35 kW</t>
  </si>
  <si>
    <t>Izkoristek min: 67 %</t>
  </si>
  <si>
    <t>SFP vrednost in razred: 785 W/(m3/s), SFP3</t>
  </si>
  <si>
    <t>Zaščita, razred in izvedba motorja: IP54, IE4, 1~, 230 V, 50 Hz</t>
  </si>
  <si>
    <t>Nominalna moč: 0.75 kW</t>
  </si>
  <si>
    <t>Nominalni električni tok: 3.3 A</t>
  </si>
  <si>
    <t>- servisna vrata s tečaji (EMKA)</t>
  </si>
  <si>
    <t>- kljuka na vratih z zaščitnim zapiralom</t>
  </si>
  <si>
    <t>- priključki za kontrolo količine zraka</t>
  </si>
  <si>
    <t>- servisno stikalo s pomožnim kontaktom</t>
  </si>
  <si>
    <t>- tovarniško ožičenje servisnega stikala na ohišje</t>
  </si>
  <si>
    <t>- tovarniško ožičenje s kablom z opletom</t>
  </si>
  <si>
    <t>Čelna stran, kot opisana že v splošnem delu opisa naprave.</t>
  </si>
  <si>
    <t>z odprtino 760 x 630mm.</t>
  </si>
  <si>
    <t>- fleksibilni priključki, kot opisano v splošnem opisu naprave</t>
  </si>
  <si>
    <t>Generalni dodatki k DOVOD 1</t>
  </si>
  <si>
    <t>Prezračevalna naprave je opremljena z naslednjimi dodatki:</t>
  </si>
  <si>
    <t>- podporni profil iz pocinkane pločevine, višine 100 mm, kot opisan v splošnem opisu naprave</t>
  </si>
  <si>
    <t>- vodotesna streha naprave</t>
  </si>
  <si>
    <t>DOVODNI DEL 2</t>
  </si>
  <si>
    <r>
      <rPr>
        <u/>
        <sz val="10"/>
        <color indexed="8"/>
        <rFont val="Arial"/>
        <family val="2"/>
        <charset val="238"/>
      </rPr>
      <t>Opremljena z žaluzijo</t>
    </r>
    <r>
      <rPr>
        <sz val="10"/>
        <color indexed="8"/>
        <rFont val="Arial"/>
        <family val="2"/>
        <charset val="238"/>
      </rPr>
      <t xml:space="preserve"> kot opisano v splošnem delu opisa naprave, 
z odprtino 760 x 840mm.</t>
    </r>
  </si>
  <si>
    <t>- fleksibilni priključek</t>
  </si>
  <si>
    <t>Začetni padec tlaka: 56 Pa</t>
  </si>
  <si>
    <t>Končni padec tlaka: 156 Pa</t>
  </si>
  <si>
    <t>Podatki za sistem DOVOD 2</t>
  </si>
  <si>
    <t>Količina zraka - dovod: 2.450 m3/h</t>
  </si>
  <si>
    <t>Maksimalni tlačni padec na dovodni strani: 140 Pa</t>
  </si>
  <si>
    <t>Minimalna vrnjena moč: 15.7 kW</t>
  </si>
  <si>
    <t>Pretok medija glikolnega rekuperatorja: 0.25 l/s</t>
  </si>
  <si>
    <t>Grelna moč: min. 11 kW</t>
  </si>
  <si>
    <t>Električna priključna moč: 11 kW</t>
  </si>
  <si>
    <t>Izstopni zrak: 21 °C / 72.1 %</t>
  </si>
  <si>
    <t>Maksimalni padec tlaka: 20 Pa</t>
  </si>
  <si>
    <t>Hladilna moč: 14.0 kW</t>
  </si>
  <si>
    <t>Pretok zraka - dovod: 2.450 m3/h</t>
  </si>
  <si>
    <t>Skupni statični tlak: 527 Pa</t>
  </si>
  <si>
    <t>Absorbirana električna moč: 0.62 kW</t>
  </si>
  <si>
    <t>SFP vrednost in razred: 812 W/(m3/s), SFP3</t>
  </si>
  <si>
    <t>Zaščita, razred in izvedba motorja: IP54, IE4, 3~, 400 V, 50 Hz</t>
  </si>
  <si>
    <t>Nominalna moč: 1.05 kW</t>
  </si>
  <si>
    <t>Nominalni električni tok: 1.6 A</t>
  </si>
  <si>
    <t>z odprtino 760 x 840mm.</t>
  </si>
  <si>
    <t>Generalni dodatki k DOVOD 2</t>
  </si>
  <si>
    <t>SKUPNI ODVODNI DEL</t>
  </si>
  <si>
    <t>z odprtino 710 x 1.140mm.</t>
  </si>
  <si>
    <t>Podatki za sistem SKUPNI ODVOD</t>
  </si>
  <si>
    <t>Količina zraka - dovod: 4.000 m3/h</t>
  </si>
  <si>
    <t>Maksimalni tlačni padec na dovodni strani: 200 Pa</t>
  </si>
  <si>
    <t>Minimalna temperatura za rekuperacijo: -1 °C</t>
  </si>
  <si>
    <t>Minimalna vrnjena moč: 25 kW</t>
  </si>
  <si>
    <t>Pretok medija glikolnega rekuperatorja: 0.4 l/s</t>
  </si>
  <si>
    <t>Pretok zraka - dovod: 4.000 m3/h</t>
  </si>
  <si>
    <t>Skupni statični tlak: 622 Pa</t>
  </si>
  <si>
    <t>Absorbirana električna moč: 1.1 kW</t>
  </si>
  <si>
    <t>Izkoristek min: 69 %</t>
  </si>
  <si>
    <t>SFP vrednost in razred: 831 W/(m3/s), SFP2</t>
  </si>
  <si>
    <t>Nominalna moč: 1.9 kW</t>
  </si>
  <si>
    <t>Nominalni električni tok: 3 A</t>
  </si>
  <si>
    <r>
      <rPr>
        <u/>
        <sz val="10"/>
        <color indexed="8"/>
        <rFont val="Arial"/>
        <family val="2"/>
        <charset val="238"/>
      </rPr>
      <t>Opremljena z žaluzijo</t>
    </r>
    <r>
      <rPr>
        <sz val="10"/>
        <color indexed="8"/>
        <rFont val="Arial"/>
        <family val="2"/>
        <charset val="238"/>
      </rPr>
      <t xml:space="preserve"> kot opisano v splošnem delu opisa naprave, 
z odprtino 770 x 1.140mm, žaluzija v ohišju</t>
    </r>
  </si>
  <si>
    <t>Generalni dodatki k SKUPNI ODVOD</t>
  </si>
  <si>
    <t>Ustrezna prezračevalna naprava, na primer:</t>
  </si>
  <si>
    <t>Proizvajalec: MANDIK</t>
  </si>
  <si>
    <t>Tip naprave DOVOD 1: MANDIK P W0714H0500</t>
  </si>
  <si>
    <t>Tip naprave DOVOD 2: MANDIK P W0850H0700</t>
  </si>
  <si>
    <t>Tip naprave SKUPNI ODVOD: MANDIK P W1014H0843</t>
  </si>
  <si>
    <t>Dimenzije (DxŠxV) in teža DOVOD 1: 3.557 x 880 x 960 mm, 370 kg</t>
  </si>
  <si>
    <t>Dimenzije (DxŠxV) in teža DOVOD 2: 3.387 x 1.090 x 960 mm, 450 kg</t>
  </si>
  <si>
    <t>Dimenzije (DxŠxV) in teža SKUPNI ODVOD: 2.427 x 1.390 x 970 mm, 510 kg</t>
  </si>
  <si>
    <t>ali enakovredno</t>
  </si>
  <si>
    <t>Krmilno-regulacijska oprema naprave</t>
  </si>
  <si>
    <t>Prezračevalna naprava mora biti opremljena z ločeno elektro komandno omaro, z vso potrebno močnostno in krmilno periferijo za varno, stabilno, zanesljivo in uporabniku prijazno delovanje.</t>
  </si>
  <si>
    <t>Glavno krmilje je integrirano v krmilni omari, ki je del dobave, uporabniku prijazen oddaljeni LCD prikazovalnik (glej opis spodaj) pa na zunaji strani le-te oz. po dogovoru z naročnikom v prostoru.</t>
  </si>
  <si>
    <t>Krmilniki naj bodo moderni, mikroprocesorski, prostoprogramabilni, zadnje generacije, kar omogoča enostavno kontrolo nad napravo.</t>
  </si>
  <si>
    <t>Inteligentno krmilje krmili napravo in njeno periferno opremo (moči izmenjevalnikov, ventilatorje, kontrolne točke, električne grelnike, ipd.) na podlagi PID logike. Del programske opreme integrirane v krmilju skrbi za korekcijske postopke v kolikor določene nastavljene vrednosti niso ali ne morejo biti dosežene, s kontrolo različnih sistemskih podatkov in signalov, ter istočasno ščiti napravo (protizamrzovalne zaščite, odmrzovalni cikli, idp.).</t>
  </si>
  <si>
    <t>Naprava naj ima pripravljen vhod za požarni alarm, za enostavno priključitev vzorčnih komor ali kontaktov iz požarnih central objekta. Na podlagi vhodnega signala požarnega alarma je možna tudi manipulacija požarnih loput s digitalnim izhodom iz krmilnika.</t>
  </si>
  <si>
    <t>Vsi električni priključki so pripravljeni za enostavno stikanje in jasno označeni za hitro in zanesljivo delo.</t>
  </si>
  <si>
    <r>
      <t xml:space="preserve">Krmilna omara mora zagotavljati funkcionalno celoto in krmiliti vse svoje elemente. </t>
    </r>
    <r>
      <rPr>
        <i/>
        <sz val="10"/>
        <color theme="1"/>
        <rFont val="Arial"/>
        <family val="2"/>
        <charset val="238"/>
      </rPr>
      <t>Močnostno napajanje glavnih porabnikov (električni grelniki, kompresorsko-kondenzacijske enote) mora biti obdelano posebej, v EI načrtu!</t>
    </r>
  </si>
  <si>
    <t>Krmilna omara se postavi v prostoru ob napravah SKUPNI ODVOD in DOVOD 2, od nje pa se predvidi še kabliranje, skladno z inženirsko elektro stroko (polaganje kablov v kabelske police, ipd.), do:</t>
  </si>
  <si>
    <t>Naprava DOVOD 1 s kondenzacijsko enoto (oddaljenost cca. 40m)</t>
  </si>
  <si>
    <t>Naprava DOVOD 2, ob omari (maks. 5m) s kondenzacijsko enoto (oddaljena cca. 15m)</t>
  </si>
  <si>
    <t>Naprava SKUPNI ODVOD, ob omari (maks. 5m)</t>
  </si>
  <si>
    <t>Poicija zajema dobavo, montažo in kabliranje sistema, vključno s pripravo (projektiranje) elektrih vezalnih shem za izvajalca.</t>
  </si>
  <si>
    <t>Ustreza rešitev npr. SIEMENS dobavitelj SKyAir</t>
  </si>
  <si>
    <r>
      <t xml:space="preserve">Zunanja kompresorsko-kondenzatorska enota, toplotna črpalka z variabilno količino hladiva (VRF) tipa ERQ, predvidena za </t>
    </r>
    <r>
      <rPr>
        <u/>
        <sz val="10"/>
        <color theme="1"/>
        <rFont val="Arial"/>
        <family val="2"/>
        <charset val="238"/>
      </rPr>
      <t>ogrevanje in hlajenje zraka v prezračevalni napravi,</t>
    </r>
    <r>
      <rPr>
        <sz val="10"/>
        <color theme="1"/>
        <rFont val="Arial"/>
        <family val="2"/>
        <charset val="238"/>
      </rPr>
      <t xml:space="preserve"> z okolju prijaznim hladilnim sredstvom R410A:</t>
    </r>
  </si>
  <si>
    <t>Naprava, ter proizvajalec naprave, sta certificirana po glavnih in priznanih standardih in smernicah in s tem zagotavljata ustrezen nivo kvalitete in skladnost z EU zakonodajo (CE, Eurovent, ISO9001, ISO14001, ipd.)</t>
  </si>
  <si>
    <t>Naprava je primerna za zunanjo postavitev, grajena iz ohišja iz pocinkane pločevine, dodatno prašno barvanega (poliestersko termalno, debelina nanosa min. 70μ).</t>
  </si>
  <si>
    <t>Naprava kot celota je opremljena z večimi spiralnimi hermetičnimi kompresorji (1 ali 2, odvisno od tipa naprave), od katerih je vsaj eden popolnoma brezkoračno krmiljen (INVERTER motor), za zagotavljanje natančnega prilagajanja potrebam po hladilni ali ogrevni moči. Preostali kompresorji so stopenjski (ON/OFF). Naprava omogoča obratovanje tudi v primeru, če je kateri od kompresorjev v okvari (ti, "emergency operation"). Vsi kompresorji so zvočno izolirani in opremljeni z električnimi grelniki karterja olja.</t>
  </si>
  <si>
    <t>Za odvod kondenzacijske toplote je predviden visokoučinkoviti aksialni ventilator z DC INVERTER motorjem (brezkoračna regulacija), ki se prilagaja dejanskim potrebam kondenzatorja oz. uparjalnika. Naprava je v komplet sestavljena še z vsemi potrebnimi cevnimi in električnimi povezavami, mikroprocesorskim krmiljem, oljnim separatorjem, sesalnim akumulatorjem, tipala za visoki in nizki tlak, zaščitni termostati, varovalke, fazne zaščite, zaščite proti preobremenitvi kompresorjev, termične zaščite, tekočinske in plinske zaporne ventile, magnetne ventile in vso potrebno senzoriko in krmije za varno, neprekinjeno in zanesljivo delovanje.</t>
  </si>
  <si>
    <t>Freonskemu sistemu naprave je prigrajen hidro modul za pripravo tople ali hladne vode.</t>
  </si>
  <si>
    <t>Območja delovanja:</t>
  </si>
  <si>
    <t>- Hlajenje: 
zunanja temperatura od -5°C do +46°C
temperatura pred izmenjevalcem od 15°C do +30°C</t>
  </si>
  <si>
    <t>- Ogrevanje: 
zunanja temperatura od -20°C do +25°C
temperatura pred izmenjevalcem od 10°C do +25°C</t>
  </si>
  <si>
    <t>NOMINALNI TEHNIČNI PODATKI:</t>
  </si>
  <si>
    <t>- hladilna zmogljivost Qh = 14,0 kW</t>
  </si>
  <si>
    <t>- grelna zmogljivost Qg = 16,0 kW</t>
  </si>
  <si>
    <t>- priključna električna moč - hlajenje Pel = 3,52 kW</t>
  </si>
  <si>
    <t>- priključna električna moč - ogrevanje Pel = 4,00 kW</t>
  </si>
  <si>
    <t>- faktor učinkovitosti - hlajenje EER: &gt; 3.98</t>
  </si>
  <si>
    <t>- faktor učinkovitosti - ogrevanje COP: &gt; 4.00</t>
  </si>
  <si>
    <t>- maksimalni električni tok (MCA) = 11,9 A, 3~, 400V/50Hz</t>
  </si>
  <si>
    <t>- zvočni tlak 1m od naprave in 1,5m od tal = 54 dB(A)</t>
  </si>
  <si>
    <t>- teža = 159 kg</t>
  </si>
  <si>
    <t xml:space="preserve">- dimenzije (ŠxVšG) 635 x 1.680 x 765 mm     </t>
  </si>
  <si>
    <t>Ustreza: HITACHI</t>
  </si>
  <si>
    <t>Tip: RAS-6 XHNP1E + EXV-6.0E2 + PC-ARFP1E</t>
  </si>
  <si>
    <t>Cevovodi iz bakrenih cevi za povezavo hladilnih naprav po navodilih proizvajalca, s tovarniško (manjše dimenzije) ali dodatno izolacijo (večje dimenzije), po EN 12735-1, trdo spojeni v atmosferi z uporabo zaščitnega plina (dušik - N2), vključno s fitingi, tesnilnim in dodajnim materialom, zunaj objekta z dodatno UV in fizično zaščito (proti direktnemu sončnemu obsevanju in fizičnim poškodbam izolacije), ustreznih dimenzij:</t>
  </si>
  <si>
    <t>Zaščita bakrenih cevovodov (par bakrenih cevi s tovarniško izolacijo) izven objekta, kot kabelska polica s pokrovom, za zaščito instalacije pred fizičnimi poškodbami in direktnim sončnim sevanjem</t>
  </si>
  <si>
    <t>Pritrdilni material, kot tipski vroče cinkani profili za namestitev zunanjih enote VRV in prezračevanja na strehi objekta, kot npr. Hilti, Sikla …</t>
  </si>
  <si>
    <t xml:space="preserve">Dobava in montaža konzole za cevno povezavo strojnih inštalacij predvideno za zunanjo uporabo kot npr: kabelske police primernih dimenzij s pokrovom oz. primerno zaščito  pred drugimi okoljskimi vplivi. Komplet s pritrdilnim in tesnilnim materialom. Ocenjeno na dolžino cca 50m. </t>
  </si>
  <si>
    <r>
      <t xml:space="preserve">Dobava in montaža signalnih in napajalnih kablov v zaščitnem opletu (pogojno brez, z zagotovitvijo minimalnih razdalj do bližnjih energetskih kablov) za povezavo med zunanjimi in notranjimi enotami, ter morebitno povezavo do žičnih daljinskih upravljalnikov. </t>
    </r>
    <r>
      <rPr>
        <i/>
        <sz val="10"/>
        <color theme="1"/>
        <rFont val="Arial"/>
        <family val="2"/>
        <charset val="238"/>
      </rPr>
      <t>Kabel se položi v zaščitno kabelsko zvijavo cevko</t>
    </r>
  </si>
  <si>
    <t xml:space="preserve">Dobava in montaža kanala iz pocinkane pločevine za vtočni in odtočni zrak pravokotnega preseka, debeline po  DIN 24190 in DIN 24191:1998-12, vključno spojni, tesnilni in pritrdilni material ter dodatek na odrez za nazivne velikost daljše stranice. Vključno z usmerjevalci v prezračevalnih kolenih in priključkov na prezračevalno napravo. </t>
  </si>
  <si>
    <t>Dobava in montaža obešalnega materiala za pločevinaste kanale, korozijsko zaščitenega s pocinkanjem. Vključno z montažo na nosilno konstrukcijo.</t>
  </si>
  <si>
    <t>Izolacija kanala vodenega zunaj onjekta z izolacijo z zaprtocelično strukturo, naslednjimi lastnostmi: difuzijsko odpornostjo μ≥10000 preizkušeno po DIN EN 13469, toplotno prevodnostjo  λ=0,036W/mK pri 20°C, produkt kot npr: Kaiflex ST 19mm, vključno z lepilom.Obdan s kameno volno 5cm in pločevino 0,8mm.</t>
  </si>
  <si>
    <r>
      <t>m</t>
    </r>
    <r>
      <rPr>
        <vertAlign val="superscript"/>
        <sz val="10"/>
        <color theme="1"/>
        <rFont val="Arial"/>
        <family val="2"/>
        <charset val="238"/>
      </rPr>
      <t>2</t>
    </r>
  </si>
  <si>
    <t>Izolacija kanala za dovod zraka z izolacijo z zaprtocelično strukturo, naslednjimi lastnostmi: difuzijsko odpornostjo μ≥10000 preizkušeno po DIN EN 13469, toplotno prevodnostjo  λ=0,036W/mK pri 20°C, produkt kot npr: Kaiflex ST 19mm, vključno z lepilom.</t>
  </si>
  <si>
    <t>Izolacija vseh kanalov, ki niso izolirani pri prehodu skozi gradbeno konstrukcijo zaradi preprečevanja prenosa hrupa. Izolacijo z zaprtocelično strukturo, naslednjimi lastnostmi: difuzijsko odpornostjo μ≥10000 preizkušeno po DIN EN 13469, toplotno prevodnostjo  λ=0,036W/mK pri 20°C, produkt kot npr: Kaiflex ST 9mm, vključno z lepilom.</t>
  </si>
  <si>
    <t>Dobava in montaža dušilnika hrupa v pravokotno  kanalsko mrežo. Z dušilno kuliso, vodiloma za vstop in izstop zraka in perforirano pločevino. Dušenje 22dB pri 250Hz. Komplet z pritrdilnim in tesnilnim materialom. Proizvod kot npr. Bossplast Tip:</t>
  </si>
  <si>
    <t>TK 600x400 L=1000</t>
  </si>
  <si>
    <t>TK 700x700 L=1000</t>
  </si>
  <si>
    <t>Dobava in montaža prezračevalne rešetke za potrebe dovoda in odvoda zraka. Vgradnja v  kanalsko omrežje. Komplet z pritrdilnim in tesnilnim materialom, kot npr. Tip:</t>
  </si>
  <si>
    <t>TehnoVentil, AFA-SC/CTC 700/700</t>
  </si>
  <si>
    <t>TehnoVentil, AFA-SC/CTC 625/175</t>
  </si>
  <si>
    <t>Dobava in montaža prezračevalne priključne komore za potrebe dovoda in odvoda zraka. Vgradnja v strop oz. izolacijo v povezavi s kanalskim omrežjem. Komplet z pritrdilnim in tesnilnim materialom.</t>
  </si>
  <si>
    <t>700/700</t>
  </si>
  <si>
    <t>625/175</t>
  </si>
  <si>
    <t>Dobava in montaža vpihovalna šoba DF-49-ROT za potrebe dovoda zraka. Vgradnja v kanalsko mrežo. Kot npr.: Systemair. Komplet z pritrdilnim in tesnilnim materialom ter odcepnim razvodom.</t>
  </si>
  <si>
    <t>DF-49-ROT velikosr 20</t>
  </si>
  <si>
    <t>Dobava in montaža regulatorja pretoka za regulacijo količine pretoka zraka na konstantno nastavite tlaka v povezavi s prezračevalno napravo, vključno z montažo. Kot npr: TROX</t>
  </si>
  <si>
    <t>EN 500x300</t>
  </si>
  <si>
    <r>
      <t>Dobava in montaža</t>
    </r>
    <r>
      <rPr>
        <sz val="10"/>
        <color theme="1"/>
        <rFont val="Arial"/>
        <family val="2"/>
        <charset val="238"/>
      </rPr>
      <t xml:space="preserve"> zaščitne protimrčesne mreže pred zunanjimi vplivi za potrebe zajema in izpuha zraka. Vgradi direktno na kanal. Komplet z pritrdilnim in tesnilnim materialom.</t>
    </r>
  </si>
  <si>
    <t>cca. 1000x800 oz manjše</t>
  </si>
  <si>
    <t>Dobava in montaža revizijskih odprin v prezračevalne kanale. Odprtine služijo za namen morebitnega servisiranja in čiščenja kanalov. Dimenzija 300x300 oz. manjša ob manjši dimenziji kanala. Komplet s pritrdilnim in tesnilnim materialom.</t>
  </si>
  <si>
    <t>Dobava in montaža grelne proge za prezračevalno napravo (iz razdelilca) sestavljena:</t>
  </si>
  <si>
    <t>-</t>
  </si>
  <si>
    <t>cevna povezava DN 32 s toplotno izolacijo + Alu oklep 0,7mm</t>
  </si>
  <si>
    <t>cevna povezava DN 25 s toplotno izolacijo  + Alu oklep 0,7mm</t>
  </si>
  <si>
    <t>cevna povezava DN 20 s toplotno izolacijo  + Alu oklep 0,7mm</t>
  </si>
  <si>
    <t>navojni  kroglični ventil DN 32</t>
  </si>
  <si>
    <t xml:space="preserve">kos </t>
  </si>
  <si>
    <t>navojni  kroglični ventil DN 25</t>
  </si>
  <si>
    <t>navojni  kroglični ventil DN 20</t>
  </si>
  <si>
    <t>polnilno/praznilna pipa DN 15</t>
  </si>
  <si>
    <t>čistilni kos DN 32</t>
  </si>
  <si>
    <t>nepovratni ventil DN 32</t>
  </si>
  <si>
    <t>ventil STAD DN 20</t>
  </si>
  <si>
    <t>ventil STAD DN 15</t>
  </si>
  <si>
    <t>avtomatski odzračnik DN 15</t>
  </si>
  <si>
    <t xml:space="preserve">Termometer </t>
  </si>
  <si>
    <t xml:space="preserve">Manometer </t>
  </si>
  <si>
    <t xml:space="preserve">Naležno tipalo </t>
  </si>
  <si>
    <t>Raztezna posoda 8litrov z varnostnim ventilom DN15 (3bar)</t>
  </si>
  <si>
    <t>Obtočna črpalka z elektronsko regulacijo proizvod kot npr. Grundfos tip TPE3 32-150-S S-A-F-A-BQQE-DAC navojne izvedbe, s holandci, tesnilnim in pritrdilnim materialom ali enakovredna. Z vgradni m vmesnikom CIM 500 MODBUS TCP.</t>
  </si>
  <si>
    <r>
      <t>V= 1,5 m</t>
    </r>
    <r>
      <rPr>
        <sz val="10"/>
        <color theme="1"/>
        <rFont val="Calibri"/>
        <family val="2"/>
        <charset val="238"/>
      </rPr>
      <t>³</t>
    </r>
    <r>
      <rPr>
        <sz val="10"/>
        <color theme="1"/>
        <rFont val="Arial"/>
        <family val="2"/>
        <charset val="238"/>
      </rPr>
      <t xml:space="preserve">/h, </t>
    </r>
    <r>
      <rPr>
        <sz val="10"/>
        <color theme="1"/>
        <rFont val="Calibri"/>
        <family val="2"/>
        <charset val="238"/>
      </rPr>
      <t>Δ</t>
    </r>
    <r>
      <rPr>
        <sz val="10"/>
        <color theme="1"/>
        <rFont val="Arial"/>
        <family val="2"/>
        <charset val="238"/>
      </rPr>
      <t>p= 125 kPa</t>
    </r>
  </si>
  <si>
    <t>El.pod.:  Pe = 370 W, 230 V, 50 Hz</t>
  </si>
  <si>
    <t>Komplet s pritrdilnim, tesnilnim in kablirnim materialom</t>
  </si>
  <si>
    <t>25.</t>
  </si>
  <si>
    <t>Uporaba dvigala za dvig prezračevalnih naprav in VRV na na višino cca. 7-12m višine, komplet s transportnimi stroški.</t>
  </si>
  <si>
    <t>26.</t>
  </si>
  <si>
    <t>Polnjenje sistema ogrevanje/hlajenje: z glikolom  (70% voda / 30% glikol)</t>
  </si>
  <si>
    <t>litrov</t>
  </si>
  <si>
    <t>27.</t>
  </si>
  <si>
    <t>Po končani montaži tlačni preizkus instalacije izdaja zapisnika skladno z navodili proizvajalca</t>
  </si>
  <si>
    <t>28.</t>
  </si>
  <si>
    <t>29.</t>
  </si>
  <si>
    <t>Izdelava tehnične dokumentacije PID</t>
  </si>
  <si>
    <t>REKAPITULACIJA</t>
  </si>
  <si>
    <t>SPLOŠNA NAVODILA IN OPOZORILA GLEDE UPORABE NAČRTA</t>
  </si>
  <si>
    <t>Enota cene mora vsebovati:</t>
  </si>
  <si>
    <t>vsa potrebna pripravljalna dela, vsa potrebna merjenja na objektu, vse potrebne transporte do mesta vgrajevanja, skladiščenje materiala na gradbišču, atestiranje materialov in dokazovanje kvalitete z izjavami o lastnostih, atestiranje materialov in dokazovanje kvalitete z atesti, vso potrebno delo za dokončanje izdelka, vsa potrebna pomožna sredstva na objektu kot so lestve, delovni odri ..., usklajevanje z osnovnim načrtom in posvetovanje s projektantom</t>
  </si>
  <si>
    <t xml:space="preserve">ELEKTRIČNE INŠTALACIJE - REKAPITULACIJA: </t>
  </si>
  <si>
    <t>1.1</t>
  </si>
  <si>
    <t>ELEKTROINSTALACIJE</t>
  </si>
  <si>
    <t>1.2</t>
  </si>
  <si>
    <t>1.3</t>
  </si>
  <si>
    <t>1.4</t>
  </si>
  <si>
    <t>DELA SKUPAJ:</t>
  </si>
  <si>
    <t>Dobava in polaganje energetskih in krmilnih kablov , ustreznih prerezov po kabelskih policah - 80%, manjših prerezov - 20% tudi v instalacijske cevi nadometno, tip:</t>
  </si>
  <si>
    <t>NYY-J 4 x 25 mm2, 0,6/1 kV</t>
  </si>
  <si>
    <t>NYY-J 5 x 6 mm2, 0,6/1 kV</t>
  </si>
  <si>
    <t>NYY-J 5 x 4 mm2, 0,6/1 kV</t>
  </si>
  <si>
    <t>NYY-J 5x2,5 mm2 0,6/1 kV</t>
  </si>
  <si>
    <t>NYY-J 3x1,5 mm2 0,6/1 kV</t>
  </si>
  <si>
    <t>Kontrolni kabel  250 V. Položen na kabelsko polico in v inštalacijsko cev.</t>
  </si>
  <si>
    <t>kabel LiYY 2 x 0,75 mm² 250 V</t>
  </si>
  <si>
    <t>kabel J-Y(St)Y 2x2x0,8 mm 250 V</t>
  </si>
  <si>
    <t>Inštalacijska ravna cev PVC-U  samogasna. Skupaj s spojnim materialom, ustreznimi skobami na razdalji 0,4 ÷ 0,6 m, vtičnimi loki 90° ter pomožno montažno opremo.</t>
  </si>
  <si>
    <t>PVC cev fi 13,5 mm</t>
  </si>
  <si>
    <t>PVC cev fi 16 mm</t>
  </si>
  <si>
    <t>PVC cev fi 23 mm</t>
  </si>
  <si>
    <t>Zaščitna cev PVC-P, fleksibilna. Skupaj s spojnim materialom, ustreznimi uvodnicami ter pomožno montažno opremo.</t>
  </si>
  <si>
    <t>cev PVC-P Ø 9 mm</t>
  </si>
  <si>
    <t>cev PVC-P Ø 11 mm</t>
  </si>
  <si>
    <t>cev PVC-P Ø 16 mm</t>
  </si>
  <si>
    <t>cev PVC-P Ø 23 mm</t>
  </si>
  <si>
    <t xml:space="preserve">Kabelska polica INOX, perforirana,  spojke, nosilci na razdalji 2 m, ter pomožna montažna oprema. </t>
  </si>
  <si>
    <t>kabelska polica PK50/60 mm</t>
  </si>
  <si>
    <t>kabelska polica PK100/60 mm</t>
  </si>
  <si>
    <t>Al vodnik fi 10 mm za ozemljitev  večjih  kovinskih mas, konstrukcij, ograj, položen na strešnih nosilcih</t>
  </si>
  <si>
    <t>Elektro-krmilna omara za prezračevanje</t>
  </si>
  <si>
    <t>Razdelilnik izdelan iz kovinske omare dimenzij npr.  (v/š/g) 400x600x200 mm, antikorozijsko zaščiten, sive barve, zaščita IP40; z vso potrebno opremo za montažo. Razdelilnik ima vgrajeno sledečo opremo:</t>
  </si>
  <si>
    <t>Grebenasto stikalo za montažo na vrata razdelilnika, 3 polno, 3x230/400V, 50Hz, nazivni izklopni tok 80A</t>
  </si>
  <si>
    <t xml:space="preserve">Odvodniki napetosti 15 kA 275 V </t>
  </si>
  <si>
    <t>Instalacijski odklopnik, 400V, 50Hz, 3 polni, nazivna kratkostična zmoglivost 10kA,  nazivni tok  25/ 16A / 10A / 6A / 4A</t>
  </si>
  <si>
    <t>Instalacijski odklopnik, 230V, 50Hz, 1 polni, nazivna kratkostična zmoglivost 10kA,  nazivni tok  16A / 10A / 6A / 4A</t>
  </si>
  <si>
    <t>Kontaktor 3 kW AC 3, 2NO1NC, krmilna napetost 24 V DC</t>
  </si>
  <si>
    <t>Uvodnice Pg z tesnilnim obročem</t>
  </si>
  <si>
    <t>Priključne vrstne sponke za montažo na DIN letev vijačne izvedbe</t>
  </si>
  <si>
    <t>Drobni in vezni material kot so PVC kanali, vijaki, žica ustreznega preseka, zaključne letve za vrstne ponke, vezice, obešalo za dokumentacijo, označevalne ploščice za elemente, napisne ploščice stikal in lučk,...</t>
  </si>
  <si>
    <t>Skupaj</t>
  </si>
  <si>
    <t>Priklop kabla NYY-J 4x25 v obstoječem razdelilcu R_G</t>
  </si>
  <si>
    <t>Priklop klima naprav KN1, KN2, KN3</t>
  </si>
  <si>
    <t xml:space="preserve">Priklop zunanjih enot ZE1 </t>
  </si>
  <si>
    <t>Priklop notranjih enot-konvektorjev in prostorskih regulatorjev</t>
  </si>
  <si>
    <t>Priklop cirkulacijskih črpalk</t>
  </si>
  <si>
    <t>Montaža in priklop krmilne omare prezračevanja</t>
  </si>
  <si>
    <t>Izvedba ožičenja med klima napravami in zunanjimi enotami</t>
  </si>
  <si>
    <t xml:space="preserve">Povezava kovinskih mas (cevovodi, kabelske police,  kanali, ograje, elementi prezračevanja,....) z vodnikom za izenačitev potencialov, komplet z ustreznimi objemkami in pritrdilnim materialom </t>
  </si>
  <si>
    <t>H07V-R 10 mm2  Cu</t>
  </si>
  <si>
    <t>Drobni in vezni material kot so vezice, napisne ploščice za obojestransko oznako kablov in strojnih naprav</t>
  </si>
  <si>
    <t>SKUPAJ</t>
  </si>
  <si>
    <t>KOMUNIKACIJSKE INSTALACIJE:</t>
  </si>
  <si>
    <t>Dobava in montaža komunikacijskega signalnega UTP-kabla za krmiljenje energetskih naprav; tip UTP cat 6A</t>
  </si>
  <si>
    <t>NIK kanal raznih dimenzij za zaščito napajalnih kablov</t>
  </si>
  <si>
    <t>STRELOVODNE NAPELJAVE IN OZEMLJITVE:</t>
  </si>
  <si>
    <t xml:space="preserve">Montaža lovilnega sistema z Al vodnikom fi 10 mm od od obstoječega strelovoda do lovilnih izoliranih palic, pložen na ustrezne  strešne nosilce </t>
  </si>
  <si>
    <t>prostostoječa izolirana lovilna palica višine 2 m vgrajena na strehi objekta</t>
  </si>
  <si>
    <t>Merilna križna sponka Rf 58 mm x 58 mm, za izvedbo merilnih in ostalih spojev med okroglimi in ploščatimi vodniki nad zemljo.</t>
  </si>
  <si>
    <t>Meritve strelovodne napeljave, komplet z meritvijo ozemljitvene upornosti z izdajo poročila in merilnih protokolov; uporaba certificirane merilne opreme</t>
  </si>
  <si>
    <t>SKUPNI STROŠKI ELEKTROINSTALACIJSKI DEL:</t>
  </si>
  <si>
    <t>Dobava materiala, ustrezno zaščitenega proti poškodbam, z vsemi transportnimi in manipulativnimi stroški, stroški zavarovanj, skladiščenja med transportom ali pred montažo. Pred montažo se vsak kos posebej pregleda in ugotovi ustreznost glede na zahteve. Vsaka naprava mora biti opremljena z navodili za obratovanje v slovenskem jeziku in ustreznimi certifikati.</t>
  </si>
  <si>
    <t>Izvedbe električnih meritev vseh tokokrogov električne inštalacije, meritve izenačitve potenciala za večje kovinske mase in izdaja poročila.</t>
  </si>
  <si>
    <t>Priprava podrobnih navodil za obratovanje in vzdrževanje elementov in sistemov v objektu. Uvajanje upravljavca sistemov investitorja, poučevanja, šolanja ter pomoč v prvem letu obratovanja.</t>
  </si>
  <si>
    <t>kabel J-Y(St)Y 1x2x0,8 mm 250 V</t>
  </si>
  <si>
    <t xml:space="preserve">Kabelska polica inox , perforirana,  spojke, nosilci na razdalji 2 m, ter pomožna montažna oprema. </t>
  </si>
  <si>
    <t>Al vodnik fi 10 mm za ozemljitev  zunanje enote toplotne črpalke, položen na strešnih nosilcih</t>
  </si>
  <si>
    <t>Vgradnja opreme v obstoječi razdelilec</t>
  </si>
  <si>
    <t xml:space="preserve">Drobni in vezni material kot so PVC kanali, vijaki, žica ustreznega preseka, zaključne letve za vrstne ponke, vezice, obešalo za dokumentacijo, označevalne ploščice za elemente, </t>
  </si>
  <si>
    <t>Priklop kabla NYY-J 5x6 v obstoječem razdelilcu R_1</t>
  </si>
  <si>
    <t>STROJNE INSTALACIJE 2: hlajenje zgornje upepeljevalnice</t>
  </si>
  <si>
    <t>ELEKTRO INSTALACIJE 2: hlajenje zgornje upepeljevalnice</t>
  </si>
  <si>
    <t xml:space="preserve">V ceni postavk je zajeti dvig opreme na streho, z avtodvigalom, v  razdalji 10-15m. </t>
  </si>
  <si>
    <t>Vsa dela morajo biti izvedena kvalitetno, iz materialov z zahtevanimi lastnostmi, z atesti.</t>
  </si>
  <si>
    <t>Oprema opisana v popisu se lahko zamenja z opremo drugega proizvajalca s predhodnim soglasjem projektanta. Vendar mora imeti enake ali boljše karakteristike.</t>
  </si>
  <si>
    <t>(Strojne instalacije - hlajenje zgornje upepeljevalnice)</t>
  </si>
  <si>
    <t>ELEKTRIČNE INŠTALACIJE - hlajenje zgornje upepeljevalnice:</t>
  </si>
  <si>
    <t>Izdelavo ponudb in izvedbo projekta je potrebno izdelati skladno z načrtom. Načrt je potrebno upoštevati v celoti (risbe, opisi in popisi). Ponudnik ali izvajalec je dolžan opozoriti na morebitno tehnično pomanjkljivost izvedbenih detajlov, risb, opisov ali popisov. Predloge potrdita odgovorni projektant in investitor. V sklop izvajalčeve ponudbe sodijo vsi delavniški načrti, ki jih pred izvedbo glede tehnične pravilnosti, zahtevane kakovosti in izgleda potrdi odgovorni projektant. Kjer ni opredeljenega izvedbenega industrijskega detajla ali izdelka, ga mora izvajalec pred izvedbo predstaviti, izbor potrdita odgovorni projektant in investitor. Vzorce vseh finalnih materialov je ponudnik dolžan predložiti projektantu v potrditev. Kjer so možne alternative v izbiri materiala (finalne obloge površin, njihove obdelave, vidni in nevidni pritrdilni materiali, podkonstrukcije, vzorci potiskov…). Vse mere je obvezno preveriti na objektu.</t>
  </si>
  <si>
    <t>Vsa potrebna pripravljalna dela, vsa potrebna merjenja na objektu, vse potrebne transporte do mesta vgrajevanja, skladiščenje materiala na gradbišču, atestiranje materialov in dokazovanje kvalitete z izjavami o lastnostih, atestiranje materialov in dokazovanje kvalitete z atesti, vso potrebno delo za dokončanje izdelka, vsa potrebna pomožna sredstva na objektu kot so lestve, delovni odri ..., usklajevanje z osnovnim načrtom in posvetovanje s projektantom</t>
  </si>
  <si>
    <t>V/Na __________________, dne ____________</t>
  </si>
  <si>
    <t>_________________________</t>
  </si>
  <si>
    <t>Žig ponudnika:</t>
  </si>
  <si>
    <t>(naziv ponudnika)</t>
  </si>
  <si>
    <t>(ime in priimek ter  podpis odgovorne osebe)</t>
  </si>
  <si>
    <t>ŠT. JAVNEGA NAROČILA: ŽALE-16/21</t>
  </si>
  <si>
    <t>Ureditev klimatizacije v upravno tehničnem objektu na naslovu Tomačevska cesta 2, Ljubljana</t>
  </si>
  <si>
    <t>SPLOŠNE OPOMBE:</t>
  </si>
  <si>
    <t xml:space="preserve">Cena na enoto mere
v EUR brez DDv </t>
  </si>
  <si>
    <t>Skupaj 
v EUR brez DDV</t>
  </si>
  <si>
    <t xml:space="preserve">Splošna navodila in opozorila glede uporabe načrta </t>
  </si>
  <si>
    <t>Izdelavo ponudb in izvedbo projekta je potrebno izdelati skladno z načrtom. Načrt je potrebno upoštevati v celoti (risbe, opisi in popisi). V primeru tiskarskih napak in morebitnih neskladij v projektu, je ponudnik ali izvajalec dolžan na to opozoriti odgovornega projektanta. Ponudnik ali izvajalec je dolžan opozoriti na morebitno tehnično pomanjkljivost izvedbenih detajlov, risb, opisov ali popisov. Predloge potrdita odgovorni projektant in investitor. V sklop izvajalčeve ponudbe sodijo vsi delavniški načrti, ki jih pred izvedbo glede tehnične pravilnosti, zahtevane kakovosti in izgleda potrdi odgovorni projektant. Kjer ni opredeljenega izvedbenega industrijskega detajla ali izdelka, ga mora izvajalec pred izvedbo predstaviti, izbor potrdita odgovorni projektant in investitor. Vzorce vseh finalnih materialov je ponudnik dolžan predložiti projektantu v potrditev. Kjer so možne alternative v izbiri materiala (finalne obloge površin, njihove obdelave, vidni in nevidni pritrdilni materiali, podkonstrukcije, vzorci potiskov…). Vse mere je obvezno preveriti na objektu.</t>
  </si>
  <si>
    <t xml:space="preserve">REKAPITULACIJA: </t>
  </si>
  <si>
    <t>Izdelava navodil za obratovanje in predaja gradbene dokumentacije</t>
  </si>
  <si>
    <r>
      <t>V ceni vseh postavk je potrebno zajeti pripravljalna dela, splošne in transportne stroške</t>
    </r>
    <r>
      <rPr>
        <sz val="10"/>
        <color rgb="FFFF0000"/>
        <rFont val="Arial"/>
        <family val="2"/>
        <charset val="238"/>
      </rPr>
      <t xml:space="preserve">  </t>
    </r>
    <r>
      <rPr>
        <sz val="10"/>
        <color theme="1"/>
        <rFont val="Arial"/>
        <family val="2"/>
        <charset val="238"/>
      </rPr>
      <t>ter garancije za opremo in izvedbo ter zaključna dela</t>
    </r>
  </si>
  <si>
    <r>
      <t>V ceni vseh postavk je zajeti pripravljalna dela, splošne in transportne stroške</t>
    </r>
    <r>
      <rPr>
        <sz val="10"/>
        <color theme="1"/>
        <rFont val="Arial"/>
        <family val="2"/>
        <charset val="238"/>
      </rPr>
      <t xml:space="preserve"> ter garancije za opremo in izvedbo ter zaključna dela</t>
    </r>
  </si>
  <si>
    <t>30.</t>
  </si>
  <si>
    <t>Vsa dela je izvajati skladno s PZI dokumentacijo št. 132-10-19, ki ga je izdelalo podjetje RE ING d.o.o., Murska Sobota, z gradbeno zakonodajo, veljavnimi standardi in pravili stroke.</t>
  </si>
  <si>
    <t xml:space="preserve">V popisu niso zajeta večja gradbena dela-preboji za potrebe strojnih inštalacij. Zajeta so v gradbenem  delu popisov.  </t>
  </si>
  <si>
    <t>21</t>
  </si>
  <si>
    <t>22</t>
  </si>
  <si>
    <t>24</t>
  </si>
  <si>
    <t>25</t>
  </si>
  <si>
    <t>26</t>
  </si>
  <si>
    <t>(Strojne instalacije - prezračevanje in hlajenja hodnika, poslovilne in okrogle dvorane)</t>
  </si>
  <si>
    <t>ELEKTRIČNE INŠTALACIJE - prezračevanje in hlajenja hodnika, poslovilne in okrogle dvorane:</t>
  </si>
  <si>
    <t>STROJNE INSTALACIJE 1: prezračevanje in hlajenja hodnika, poslovilne in okrogle dvorane</t>
  </si>
  <si>
    <t>ELEKTRO INSTALACIJE 1: prezračevanje in hlajenja hodnika, poslovilne in okrogle dvorane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</si>
</sst>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 #,##0.00\ &quot;€&quot;_-;\-* #,##0.00\ &quot;€&quot;_-;_-* &quot;-&quot;??\ &quot;€&quot;_-;_-@_-"/>
    <numFmt numFmtId="164" formatCode="#,##0.00&quot; €&quot;"/>
    <numFmt numFmtId="165" formatCode="#,##0.00\ [$€-424];[Red]\-#,##0.00\ [$€-424]"/>
    <numFmt numFmtId="166" formatCode="_-* #,##0.00\ _S_I_T_-;\-* #,##0.00\ _S_I_T_-;_-* &quot;-&quot;??\ _S_I_T_-;_-@_-"/>
    <numFmt numFmtId="167" formatCode="#,##0.00\ &quot;€&quot;"/>
    <numFmt numFmtId="168" formatCode="_-* #,##0.00\ _€_-;\-* #,##0.00\ _€_-;_-* &quot;-&quot;??\ _€_-;_-@_-"/>
    <numFmt numFmtId="169" formatCode="#,##0.00\ [$€-1]"/>
    <numFmt numFmtId="170" formatCode="#,##0.00\ [$EUR]"/>
    <numFmt numFmtId="171" formatCode="#,##0.0000"/>
  </numFmts>
  <fonts count="101">
    <font>
      <sz val="11"/>
      <name val="Arial Narrow CE"/>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indexed="8"/>
      <name val="Arial"/>
      <family val="2"/>
      <charset val="238"/>
    </font>
    <font>
      <sz val="11"/>
      <color indexed="17"/>
      <name val="Calibri"/>
      <family val="2"/>
      <charset val="238"/>
    </font>
    <font>
      <sz val="10"/>
      <name val="Arial"/>
      <family val="2"/>
      <charset val="238"/>
    </font>
    <font>
      <sz val="10"/>
      <name val="Times New Roman CE"/>
      <family val="1"/>
      <charset val="238"/>
    </font>
    <font>
      <sz val="10"/>
      <name val="Arial CE"/>
      <family val="2"/>
      <charset val="238"/>
    </font>
    <font>
      <sz val="10"/>
      <color indexed="8"/>
      <name val="Cambria"/>
      <family val="1"/>
      <charset val="238"/>
    </font>
    <font>
      <sz val="10"/>
      <name val="Times New Roman"/>
      <family val="1"/>
      <charset val="238"/>
    </font>
    <font>
      <sz val="12"/>
      <name val="Arial"/>
      <family val="2"/>
      <charset val="238"/>
    </font>
    <font>
      <sz val="11"/>
      <name val="Arial"/>
      <family val="2"/>
      <charset val="238"/>
    </font>
    <font>
      <b/>
      <sz val="11"/>
      <name val="Arial"/>
      <family val="2"/>
      <charset val="238"/>
    </font>
    <font>
      <b/>
      <sz val="11"/>
      <color indexed="8"/>
      <name val="Arial"/>
      <family val="2"/>
      <charset val="238"/>
    </font>
    <font>
      <sz val="11"/>
      <color indexed="18"/>
      <name val="Arial"/>
      <family val="2"/>
      <charset val="238"/>
    </font>
    <font>
      <b/>
      <sz val="10"/>
      <name val="Arial"/>
      <family val="2"/>
      <charset val="238"/>
    </font>
    <font>
      <sz val="10"/>
      <name val="Arial CE"/>
    </font>
    <font>
      <sz val="8"/>
      <name val="Arial"/>
      <family val="2"/>
      <charset val="238"/>
    </font>
    <font>
      <sz val="8"/>
      <name val="Arial CE"/>
    </font>
    <font>
      <sz val="8"/>
      <color theme="1"/>
      <name val="Arial CE"/>
    </font>
    <font>
      <b/>
      <sz val="9"/>
      <name val="Arial"/>
      <family val="2"/>
      <charset val="238"/>
    </font>
    <font>
      <b/>
      <sz val="9"/>
      <color theme="1"/>
      <name val="Arial"/>
      <family val="2"/>
      <charset val="238"/>
    </font>
    <font>
      <sz val="9"/>
      <name val="Arial CE"/>
    </font>
    <font>
      <b/>
      <sz val="14"/>
      <name val="Arial CE"/>
      <charset val="238"/>
    </font>
    <font>
      <sz val="10"/>
      <name val="Arial CE"/>
      <charset val="238"/>
    </font>
    <font>
      <b/>
      <sz val="12"/>
      <name val="Arial"/>
      <family val="2"/>
      <charset val="238"/>
    </font>
    <font>
      <sz val="14"/>
      <name val="Arial CE"/>
      <charset val="238"/>
    </font>
    <font>
      <sz val="14"/>
      <color theme="1"/>
      <name val="Arial CE"/>
      <charset val="238"/>
    </font>
    <font>
      <b/>
      <sz val="12"/>
      <name val="Arial CE"/>
      <charset val="238"/>
    </font>
    <font>
      <sz val="12"/>
      <name val="Arial CE"/>
      <charset val="238"/>
    </font>
    <font>
      <sz val="12"/>
      <color theme="1"/>
      <name val="Arial CE"/>
      <charset val="238"/>
    </font>
    <font>
      <sz val="9"/>
      <color rgb="FF222222"/>
      <name val="Arial"/>
      <family val="2"/>
      <charset val="238"/>
    </font>
    <font>
      <sz val="9"/>
      <color theme="1"/>
      <name val="Arial"/>
      <family val="2"/>
      <charset val="238"/>
    </font>
    <font>
      <sz val="9"/>
      <name val="Arial"/>
      <family val="2"/>
      <charset val="238"/>
    </font>
    <font>
      <sz val="10"/>
      <color theme="1"/>
      <name val="Arial CE"/>
      <charset val="238"/>
    </font>
    <font>
      <sz val="11"/>
      <color theme="1"/>
      <name val="Arial"/>
      <family val="2"/>
      <charset val="238"/>
    </font>
    <font>
      <sz val="10"/>
      <color theme="1"/>
      <name val="Arial"/>
      <family val="2"/>
      <charset val="238"/>
    </font>
    <font>
      <b/>
      <i/>
      <sz val="10"/>
      <color theme="1"/>
      <name val="Arial"/>
      <family val="2"/>
      <charset val="238"/>
    </font>
    <font>
      <i/>
      <u/>
      <sz val="10"/>
      <color theme="1"/>
      <name val="Arial"/>
      <family val="2"/>
      <charset val="238"/>
    </font>
    <font>
      <b/>
      <i/>
      <u/>
      <sz val="10"/>
      <color theme="1"/>
      <name val="Arial"/>
      <family val="2"/>
      <charset val="238"/>
    </font>
    <font>
      <i/>
      <sz val="10"/>
      <color theme="1"/>
      <name val="Arial"/>
      <family val="2"/>
      <charset val="238"/>
    </font>
    <font>
      <u/>
      <sz val="10"/>
      <color theme="1"/>
      <name val="Arial"/>
      <family val="2"/>
      <charset val="238"/>
    </font>
    <font>
      <sz val="10"/>
      <color rgb="FFFF0000"/>
      <name val="Arial CE"/>
    </font>
    <font>
      <sz val="10"/>
      <name val="Calibri"/>
      <family val="2"/>
      <charset val="238"/>
    </font>
    <font>
      <sz val="10"/>
      <color theme="1"/>
      <name val="Arial CE"/>
      <family val="2"/>
      <charset val="238"/>
    </font>
    <font>
      <b/>
      <sz val="10"/>
      <name val="Arial CE"/>
      <charset val="238"/>
    </font>
    <font>
      <b/>
      <sz val="11"/>
      <color rgb="FFFF0000"/>
      <name val="Arial"/>
      <family val="2"/>
      <charset val="238"/>
    </font>
    <font>
      <sz val="10"/>
      <color rgb="FFFF0000"/>
      <name val="Arial CE"/>
      <family val="2"/>
      <charset val="238"/>
    </font>
    <font>
      <b/>
      <sz val="12"/>
      <color theme="1"/>
      <name val="Arial"/>
      <family val="2"/>
      <charset val="238"/>
    </font>
    <font>
      <b/>
      <sz val="14"/>
      <color theme="1"/>
      <name val="Arial"/>
      <family val="2"/>
      <charset val="238"/>
    </font>
    <font>
      <b/>
      <sz val="10"/>
      <color theme="1"/>
      <name val="Arial CE"/>
      <charset val="238"/>
    </font>
    <font>
      <b/>
      <sz val="10"/>
      <color theme="1"/>
      <name val="Arial"/>
      <family val="2"/>
      <charset val="238"/>
    </font>
    <font>
      <sz val="10"/>
      <color rgb="FFFF0000"/>
      <name val="Arial CE"/>
      <charset val="238"/>
    </font>
    <font>
      <sz val="10"/>
      <color rgb="FFFF0000"/>
      <name val="Arial"/>
      <family val="2"/>
      <charset val="238"/>
    </font>
    <font>
      <sz val="10"/>
      <color indexed="8"/>
      <name val="Arial"/>
      <family val="2"/>
      <charset val="238"/>
    </font>
    <font>
      <u/>
      <sz val="10"/>
      <color indexed="8"/>
      <name val="Arial"/>
      <family val="2"/>
      <charset val="238"/>
    </font>
    <font>
      <i/>
      <sz val="10"/>
      <color indexed="8"/>
      <name val="Arial"/>
      <family val="2"/>
      <charset val="238"/>
    </font>
    <font>
      <u/>
      <sz val="10"/>
      <name val="Arial"/>
      <family val="2"/>
      <charset val="238"/>
    </font>
    <font>
      <sz val="10"/>
      <color rgb="FF000000"/>
      <name val="Arial"/>
      <family val="2"/>
      <charset val="238"/>
    </font>
    <font>
      <vertAlign val="superscript"/>
      <sz val="10"/>
      <color theme="1"/>
      <name val="Arial"/>
      <family val="2"/>
      <charset val="238"/>
    </font>
    <font>
      <sz val="10"/>
      <color theme="1"/>
      <name val="Arial CE"/>
    </font>
    <font>
      <sz val="10"/>
      <color theme="1"/>
      <name val="Calibri"/>
      <family val="2"/>
      <charset val="238"/>
    </font>
    <font>
      <b/>
      <sz val="12"/>
      <color theme="1"/>
      <name val="Arial CE"/>
      <charset val="238"/>
    </font>
    <font>
      <b/>
      <sz val="11"/>
      <color rgb="FFFF0000"/>
      <name val="Arial CE"/>
      <family val="2"/>
      <charset val="238"/>
    </font>
    <font>
      <b/>
      <sz val="12"/>
      <color rgb="FFFF0000"/>
      <name val="Arial CE"/>
      <family val="2"/>
      <charset val="238"/>
    </font>
    <font>
      <b/>
      <sz val="12"/>
      <color theme="1"/>
      <name val="Arial CE"/>
      <family val="2"/>
      <charset val="238"/>
    </font>
    <font>
      <b/>
      <sz val="11"/>
      <name val="Arial CE"/>
      <family val="2"/>
      <charset val="238"/>
    </font>
    <font>
      <b/>
      <sz val="12"/>
      <name val="Arial CE"/>
      <family val="2"/>
      <charset val="238"/>
    </font>
    <font>
      <b/>
      <sz val="11"/>
      <name val="Arial CE"/>
      <charset val="238"/>
    </font>
    <font>
      <sz val="11"/>
      <color indexed="8"/>
      <name val="Calibri"/>
      <family val="2"/>
      <charset val="238"/>
    </font>
    <font>
      <b/>
      <sz val="14"/>
      <name val="Arial Narrow"/>
      <family val="2"/>
      <charset val="238"/>
    </font>
    <font>
      <sz val="12"/>
      <name val="Calibri"/>
      <family val="2"/>
      <charset val="238"/>
      <scheme val="minor"/>
    </font>
    <font>
      <b/>
      <sz val="10"/>
      <name val="Arial Narrow"/>
      <family val="2"/>
      <charset val="238"/>
    </font>
    <font>
      <b/>
      <sz val="11"/>
      <name val="Arial Narrow"/>
      <family val="2"/>
      <charset val="238"/>
    </font>
    <font>
      <sz val="10"/>
      <name val="Arial Narrow"/>
      <family val="2"/>
      <charset val="238"/>
    </font>
    <font>
      <sz val="10"/>
      <name val="Arial Narrow"/>
      <family val="2"/>
    </font>
    <font>
      <b/>
      <sz val="11"/>
      <name val="Arial Narrow"/>
      <family val="2"/>
    </font>
    <font>
      <b/>
      <sz val="10"/>
      <name val="Arial Narrow"/>
      <family val="2"/>
    </font>
    <font>
      <b/>
      <sz val="12"/>
      <name val="Arial Narrow"/>
      <family val="2"/>
      <charset val="238"/>
    </font>
    <font>
      <b/>
      <sz val="12"/>
      <color theme="0"/>
      <name val="Arial Narrow"/>
      <family val="2"/>
      <charset val="238"/>
    </font>
    <font>
      <b/>
      <sz val="12"/>
      <color indexed="9"/>
      <name val="Arial Narrow"/>
      <family val="2"/>
      <charset val="238"/>
    </font>
    <font>
      <sz val="12"/>
      <color theme="1"/>
      <name val="Calibri"/>
      <family val="2"/>
      <charset val="238"/>
      <scheme val="minor"/>
    </font>
    <font>
      <sz val="11"/>
      <name val="Calibri"/>
      <family val="2"/>
      <charset val="238"/>
      <scheme val="minor"/>
    </font>
    <font>
      <sz val="10"/>
      <color theme="9" tint="-0.249977111117893"/>
      <name val="Arial CE"/>
      <charset val="238"/>
    </font>
    <font>
      <b/>
      <sz val="11"/>
      <color indexed="8"/>
      <name val="Calibri"/>
      <family val="2"/>
      <charset val="238"/>
      <scheme val="minor"/>
    </font>
    <font>
      <sz val="10"/>
      <name val="Helv"/>
      <charset val="204"/>
    </font>
    <font>
      <b/>
      <sz val="10"/>
      <color indexed="9"/>
      <name val="Arial Narrow"/>
      <family val="2"/>
      <charset val="238"/>
    </font>
    <font>
      <sz val="10"/>
      <color theme="1"/>
      <name val="Calibri"/>
      <family val="2"/>
      <charset val="238"/>
      <scheme val="minor"/>
    </font>
    <font>
      <sz val="14"/>
      <name val="Tahoma"/>
      <family val="2"/>
      <charset val="238"/>
    </font>
    <font>
      <sz val="11"/>
      <name val="Tahoma"/>
      <family val="2"/>
      <charset val="238"/>
    </font>
    <font>
      <sz val="10"/>
      <name val="Tahoma"/>
      <family val="2"/>
      <charset val="238"/>
    </font>
    <font>
      <b/>
      <sz val="11"/>
      <name val="Tahoma"/>
      <family val="2"/>
      <charset val="238"/>
    </font>
    <font>
      <b/>
      <sz val="10"/>
      <name val="Tahoma"/>
      <family val="2"/>
      <charset val="238"/>
    </font>
    <font>
      <sz val="11"/>
      <color theme="1"/>
      <name val="Tahoma"/>
      <family val="2"/>
      <charset val="238"/>
    </font>
    <font>
      <b/>
      <sz val="11"/>
      <color indexed="8"/>
      <name val="Tahoma"/>
      <family val="2"/>
      <charset val="238"/>
    </font>
    <font>
      <b/>
      <sz val="14"/>
      <name val="Tahoma"/>
      <family val="2"/>
      <charset val="238"/>
    </font>
    <font>
      <sz val="11"/>
      <color indexed="8"/>
      <name val="Tahoma"/>
      <family val="2"/>
      <charset val="238"/>
    </font>
    <font>
      <b/>
      <sz val="10"/>
      <color indexed="9"/>
      <name val="Tahoma"/>
      <family val="2"/>
      <charset val="238"/>
    </font>
    <font>
      <sz val="11"/>
      <name val="Arial Narrow"/>
      <family val="2"/>
      <charset val="238"/>
    </font>
    <font>
      <sz val="11"/>
      <color theme="9" tint="-0.249977111117893"/>
      <name val="Arial CE"/>
      <charset val="238"/>
    </font>
  </fonts>
  <fills count="4">
    <fill>
      <patternFill patternType="none"/>
    </fill>
    <fill>
      <patternFill patternType="gray125"/>
    </fill>
    <fill>
      <patternFill patternType="solid">
        <fgColor indexed="40"/>
        <bgColor indexed="49"/>
      </patternFill>
    </fill>
    <fill>
      <patternFill patternType="solid">
        <fgColor theme="0" tint="-0.14999847407452621"/>
        <bgColor indexed="64"/>
      </patternFill>
    </fill>
  </fills>
  <borders count="53">
    <border>
      <left/>
      <right/>
      <top/>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right/>
      <top style="thin">
        <color indexed="8"/>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thin">
        <color auto="1"/>
      </top>
      <bottom/>
      <diagonal/>
    </border>
    <border>
      <left/>
      <right/>
      <top style="thin">
        <color auto="1"/>
      </top>
      <bottom style="medium">
        <color auto="1"/>
      </bottom>
      <diagonal/>
    </border>
    <border>
      <left/>
      <right/>
      <top style="thin">
        <color indexed="8"/>
      </top>
      <bottom style="medium">
        <color indexed="8"/>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medium">
        <color auto="1"/>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indexed="64"/>
      </right>
      <top style="thin">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auto="1"/>
      </left>
      <right/>
      <top style="medium">
        <color auto="1"/>
      </top>
      <bottom/>
      <diagonal/>
    </border>
    <border>
      <left style="thin">
        <color indexed="64"/>
      </left>
      <right/>
      <top style="thin">
        <color indexed="8"/>
      </top>
      <bottom style="medium">
        <color indexed="8"/>
      </bottom>
      <diagonal/>
    </border>
    <border>
      <left/>
      <right style="thin">
        <color indexed="64"/>
      </right>
      <top/>
      <bottom style="medium">
        <color auto="1"/>
      </bottom>
      <diagonal/>
    </border>
    <border>
      <left/>
      <right style="thin">
        <color indexed="64"/>
      </right>
      <top style="thin">
        <color indexed="8"/>
      </top>
      <bottom style="medium">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9">
    <xf numFmtId="0" fontId="0" fillId="0" borderId="0"/>
    <xf numFmtId="0" fontId="4" fillId="0" borderId="0"/>
    <xf numFmtId="0" fontId="4" fillId="0" borderId="0"/>
    <xf numFmtId="0" fontId="5" fillId="2" borderId="0" applyNumberFormat="0" applyBorder="0" applyAlignment="0" applyProtection="0"/>
    <xf numFmtId="0" fontId="10" fillId="0" borderId="0"/>
    <xf numFmtId="0" fontId="6" fillId="0" borderId="0"/>
    <xf numFmtId="0" fontId="7" fillId="0" borderId="0"/>
    <xf numFmtId="0" fontId="6" fillId="0" borderId="0"/>
    <xf numFmtId="0" fontId="6" fillId="0" borderId="0"/>
    <xf numFmtId="0" fontId="11" fillId="0" borderId="0"/>
    <xf numFmtId="0" fontId="8" fillId="0" borderId="0"/>
    <xf numFmtId="0" fontId="6" fillId="0" borderId="0" applyFill="0" applyBorder="0"/>
    <xf numFmtId="0" fontId="9" fillId="0" borderId="0">
      <alignment vertical="top" wrapText="1"/>
    </xf>
    <xf numFmtId="0" fontId="17" fillId="0" borderId="0"/>
    <xf numFmtId="0" fontId="25" fillId="0" borderId="0"/>
    <xf numFmtId="0" fontId="3" fillId="0" borderId="0"/>
    <xf numFmtId="0" fontId="25" fillId="0" borderId="0"/>
    <xf numFmtId="0" fontId="3" fillId="0" borderId="0"/>
    <xf numFmtId="0" fontId="6" fillId="0" borderId="0"/>
    <xf numFmtId="0" fontId="3" fillId="0" borderId="0"/>
    <xf numFmtId="0" fontId="25" fillId="0" borderId="0"/>
    <xf numFmtId="0" fontId="2" fillId="0" borderId="0"/>
    <xf numFmtId="0" fontId="2" fillId="0" borderId="0"/>
    <xf numFmtId="0" fontId="2" fillId="0" borderId="0"/>
    <xf numFmtId="0" fontId="70" fillId="0" borderId="0"/>
    <xf numFmtId="166" fontId="25" fillId="0" borderId="0" applyFont="0" applyFill="0" applyBorder="0" applyAlignment="0" applyProtection="0"/>
    <xf numFmtId="168" fontId="2" fillId="0" borderId="0" applyFont="0" applyFill="0" applyBorder="0" applyAlignment="0" applyProtection="0"/>
    <xf numFmtId="44" fontId="2" fillId="0" borderId="0" applyFont="0" applyFill="0" applyBorder="0" applyAlignment="0" applyProtection="0"/>
    <xf numFmtId="0" fontId="86" fillId="0" borderId="0"/>
  </cellStyleXfs>
  <cellXfs count="890">
    <xf numFmtId="0" fontId="0" fillId="0" borderId="0" xfId="0"/>
    <xf numFmtId="49" fontId="12" fillId="0" borderId="0" xfId="0" applyNumberFormat="1" applyFont="1" applyFill="1" applyBorder="1" applyAlignment="1">
      <alignment horizontal="left" vertical="top"/>
    </xf>
    <xf numFmtId="0" fontId="12" fillId="0" borderId="0" xfId="0" applyFont="1" applyFill="1" applyBorder="1" applyAlignment="1">
      <alignment horizontal="justify" vertical="top"/>
    </xf>
    <xf numFmtId="0" fontId="12" fillId="0" borderId="0" xfId="0" applyFont="1" applyFill="1" applyBorder="1" applyAlignment="1">
      <alignment horizontal="center" vertical="top"/>
    </xf>
    <xf numFmtId="4" fontId="12" fillId="0" borderId="0" xfId="0" applyNumberFormat="1" applyFont="1" applyFill="1" applyBorder="1" applyAlignment="1">
      <alignment vertical="top"/>
    </xf>
    <xf numFmtId="164" fontId="12" fillId="0" borderId="0" xfId="0" applyNumberFormat="1" applyFont="1" applyFill="1" applyBorder="1" applyAlignment="1">
      <alignment vertical="top"/>
    </xf>
    <xf numFmtId="0" fontId="12" fillId="0" borderId="0" xfId="0" applyFont="1" applyFill="1" applyAlignment="1">
      <alignment vertical="top"/>
    </xf>
    <xf numFmtId="0" fontId="12" fillId="0" borderId="0" xfId="0" applyFont="1"/>
    <xf numFmtId="0" fontId="13" fillId="0" borderId="0" xfId="0" applyFont="1" applyFill="1" applyBorder="1" applyAlignment="1">
      <alignment horizontal="justify" vertical="top"/>
    </xf>
    <xf numFmtId="0" fontId="13" fillId="0" borderId="0" xfId="0" applyFont="1" applyFill="1" applyBorder="1" applyAlignment="1">
      <alignment horizontal="justify" vertical="top" wrapText="1"/>
    </xf>
    <xf numFmtId="49" fontId="13" fillId="0" borderId="1" xfId="0" applyNumberFormat="1" applyFont="1" applyFill="1" applyBorder="1" applyAlignment="1">
      <alignment horizontal="left" vertical="top"/>
    </xf>
    <xf numFmtId="0" fontId="13" fillId="0" borderId="2" xfId="0" applyFont="1" applyFill="1" applyBorder="1" applyAlignment="1">
      <alignment horizontal="justify" vertical="top"/>
    </xf>
    <xf numFmtId="0" fontId="13" fillId="0" borderId="2" xfId="0" applyFont="1" applyFill="1" applyBorder="1" applyAlignment="1">
      <alignment horizontal="center" vertical="top"/>
    </xf>
    <xf numFmtId="4" fontId="13" fillId="0" borderId="2" xfId="0" applyNumberFormat="1" applyFont="1" applyFill="1" applyBorder="1" applyAlignment="1">
      <alignment horizontal="left" vertical="top"/>
    </xf>
    <xf numFmtId="164" fontId="13" fillId="0" borderId="2" xfId="0" applyNumberFormat="1" applyFont="1" applyFill="1" applyBorder="1" applyAlignment="1">
      <alignment horizontal="right" vertical="top"/>
    </xf>
    <xf numFmtId="164" fontId="13" fillId="0" borderId="3" xfId="0" applyNumberFormat="1" applyFont="1" applyFill="1" applyBorder="1" applyAlignment="1">
      <alignment horizontal="right" vertical="top"/>
    </xf>
    <xf numFmtId="0" fontId="12" fillId="0" borderId="0" xfId="0" applyFont="1" applyFill="1" applyBorder="1" applyAlignment="1">
      <alignment vertical="top"/>
    </xf>
    <xf numFmtId="49" fontId="12" fillId="0" borderId="1" xfId="0" applyNumberFormat="1" applyFont="1" applyFill="1" applyBorder="1" applyAlignment="1">
      <alignment horizontal="left" vertical="top"/>
    </xf>
    <xf numFmtId="4" fontId="12" fillId="0" borderId="2" xfId="0" applyNumberFormat="1" applyFont="1" applyFill="1" applyBorder="1" applyAlignment="1">
      <alignment horizontal="left" vertical="top"/>
    </xf>
    <xf numFmtId="164" fontId="12" fillId="0" borderId="2" xfId="0" applyNumberFormat="1" applyFont="1" applyFill="1" applyBorder="1" applyAlignment="1">
      <alignment horizontal="right" vertical="top"/>
    </xf>
    <xf numFmtId="49" fontId="13" fillId="0" borderId="0" xfId="0" applyNumberFormat="1" applyFont="1" applyFill="1" applyBorder="1" applyAlignment="1">
      <alignment horizontal="left" vertical="top"/>
    </xf>
    <xf numFmtId="4" fontId="12" fillId="0" borderId="0" xfId="0" applyNumberFormat="1" applyFont="1" applyFill="1" applyBorder="1" applyAlignment="1">
      <alignment horizontal="left" vertical="top"/>
    </xf>
    <xf numFmtId="164" fontId="12" fillId="0" borderId="0" xfId="0" applyNumberFormat="1" applyFont="1" applyFill="1" applyBorder="1" applyAlignment="1">
      <alignment horizontal="right" vertical="top"/>
    </xf>
    <xf numFmtId="0" fontId="13" fillId="0" borderId="0" xfId="0" applyFont="1" applyFill="1" applyBorder="1" applyAlignment="1">
      <alignment horizontal="center" vertical="top"/>
    </xf>
    <xf numFmtId="164" fontId="13" fillId="0" borderId="0" xfId="0" applyNumberFormat="1" applyFont="1" applyFill="1" applyBorder="1" applyAlignment="1">
      <alignment horizontal="right" vertical="top"/>
    </xf>
    <xf numFmtId="0" fontId="13" fillId="0" borderId="0" xfId="0" applyFont="1" applyAlignment="1">
      <alignment horizontal="justify" vertical="top" wrapText="1"/>
    </xf>
    <xf numFmtId="0" fontId="15" fillId="0" borderId="0" xfId="0" applyFont="1" applyFill="1" applyBorder="1" applyAlignment="1" applyProtection="1">
      <alignment horizontal="justify" vertical="top" wrapText="1"/>
    </xf>
    <xf numFmtId="0" fontId="15" fillId="0" borderId="0" xfId="0" applyFont="1" applyFill="1" applyBorder="1" applyAlignment="1" applyProtection="1">
      <alignment horizontal="center" vertical="top" wrapText="1"/>
    </xf>
    <xf numFmtId="164" fontId="12" fillId="0" borderId="0" xfId="0" applyNumberFormat="1" applyFont="1" applyFill="1" applyAlignment="1">
      <alignment vertical="top"/>
    </xf>
    <xf numFmtId="49" fontId="12" fillId="0" borderId="0" xfId="0" applyNumberFormat="1" applyFont="1" applyFill="1" applyAlignment="1">
      <alignment horizontal="left" vertical="top"/>
    </xf>
    <xf numFmtId="0" fontId="12" fillId="0" borderId="0" xfId="0" applyFont="1" applyFill="1" applyAlignment="1">
      <alignment horizontal="justify" vertical="top"/>
    </xf>
    <xf numFmtId="0" fontId="12" fillId="0" borderId="0" xfId="0" applyFont="1" applyFill="1" applyAlignment="1">
      <alignment horizontal="center" vertical="top"/>
    </xf>
    <xf numFmtId="4" fontId="12" fillId="0" borderId="0" xfId="0" applyNumberFormat="1" applyFont="1" applyFill="1" applyAlignment="1">
      <alignment vertical="top"/>
    </xf>
    <xf numFmtId="0" fontId="17" fillId="0" borderId="0" xfId="13"/>
    <xf numFmtId="49" fontId="21" fillId="0" borderId="6" xfId="13" applyNumberFormat="1" applyFont="1" applyBorder="1" applyAlignment="1">
      <alignment horizontal="justify" vertical="top"/>
    </xf>
    <xf numFmtId="0" fontId="21" fillId="0" borderId="6" xfId="13" applyFont="1" applyBorder="1" applyAlignment="1">
      <alignment horizontal="center" vertical="top" readingOrder="1"/>
    </xf>
    <xf numFmtId="0" fontId="21" fillId="0" borderId="6" xfId="13" applyFont="1" applyBorder="1" applyAlignment="1">
      <alignment horizontal="center" vertical="top"/>
    </xf>
    <xf numFmtId="4" fontId="21" fillId="0" borderId="6" xfId="13" applyNumberFormat="1" applyFont="1" applyBorder="1" applyAlignment="1">
      <alignment horizontal="center" vertical="top"/>
    </xf>
    <xf numFmtId="0" fontId="23" fillId="0" borderId="0" xfId="13" applyFont="1"/>
    <xf numFmtId="49" fontId="24" fillId="3" borderId="8" xfId="13" applyNumberFormat="1" applyFont="1" applyFill="1" applyBorder="1" applyAlignment="1">
      <alignment horizontal="center" vertical="top"/>
    </xf>
    <xf numFmtId="0" fontId="27" fillId="0" borderId="0" xfId="13" applyFont="1"/>
    <xf numFmtId="49" fontId="29" fillId="3" borderId="10" xfId="13" applyNumberFormat="1" applyFont="1" applyFill="1" applyBorder="1" applyAlignment="1">
      <alignment vertical="center" readingOrder="1"/>
    </xf>
    <xf numFmtId="0" fontId="30" fillId="3" borderId="5" xfId="13" applyFont="1" applyFill="1" applyBorder="1" applyAlignment="1">
      <alignment vertical="center" readingOrder="1"/>
    </xf>
    <xf numFmtId="4" fontId="30" fillId="3" borderId="5" xfId="13" applyNumberFormat="1" applyFont="1" applyFill="1" applyBorder="1" applyAlignment="1">
      <alignment vertical="center" readingOrder="1"/>
    </xf>
    <xf numFmtId="4" fontId="31" fillId="3" borderId="5" xfId="13" applyNumberFormat="1" applyFont="1" applyFill="1" applyBorder="1" applyAlignment="1">
      <alignment vertical="center" readingOrder="1"/>
    </xf>
    <xf numFmtId="0" fontId="25" fillId="0" borderId="0" xfId="13" applyFont="1"/>
    <xf numFmtId="49" fontId="29" fillId="0" borderId="8" xfId="13" applyNumberFormat="1" applyFont="1" applyBorder="1" applyAlignment="1">
      <alignment vertical="center" readingOrder="1"/>
    </xf>
    <xf numFmtId="0" fontId="21" fillId="0" borderId="13" xfId="14" applyFont="1" applyBorder="1" applyAlignment="1">
      <alignment horizontal="left" vertical="top" wrapText="1"/>
    </xf>
    <xf numFmtId="0" fontId="32" fillId="0" borderId="13" xfId="14" applyFont="1" applyBorder="1" applyAlignment="1">
      <alignment horizontal="center" vertical="top" wrapText="1"/>
    </xf>
    <xf numFmtId="0" fontId="34" fillId="0" borderId="13" xfId="14" applyFont="1" applyBorder="1" applyAlignment="1">
      <alignment horizontal="center" vertical="top" wrapText="1"/>
    </xf>
    <xf numFmtId="0" fontId="34" fillId="0" borderId="13" xfId="14" applyFont="1" applyBorder="1" applyAlignment="1">
      <alignment horizontal="left" vertical="top" wrapText="1"/>
    </xf>
    <xf numFmtId="0" fontId="32" fillId="0" borderId="10" xfId="14" applyFont="1" applyBorder="1" applyAlignment="1">
      <alignment horizontal="left" vertical="top" wrapText="1"/>
    </xf>
    <xf numFmtId="0" fontId="32" fillId="0" borderId="5" xfId="14" applyFont="1" applyBorder="1" applyAlignment="1">
      <alignment horizontal="left" vertical="top" readingOrder="1"/>
    </xf>
    <xf numFmtId="0" fontId="33" fillId="0" borderId="5" xfId="14" applyFont="1" applyBorder="1" applyAlignment="1">
      <alignment horizontal="left" vertical="top" readingOrder="1"/>
    </xf>
    <xf numFmtId="49" fontId="13" fillId="3" borderId="14" xfId="14" applyNumberFormat="1" applyFont="1" applyFill="1" applyBorder="1" applyAlignment="1">
      <alignment horizontal="center" vertical="top"/>
    </xf>
    <xf numFmtId="0" fontId="13" fillId="3" borderId="7" xfId="14" applyFont="1" applyFill="1" applyBorder="1"/>
    <xf numFmtId="0" fontId="12" fillId="3" borderId="7" xfId="14" applyFont="1" applyFill="1" applyBorder="1" applyAlignment="1">
      <alignment horizontal="center" wrapText="1"/>
    </xf>
    <xf numFmtId="4" fontId="36" fillId="3" borderId="7" xfId="14" applyNumberFormat="1" applyFont="1" applyFill="1" applyBorder="1" applyProtection="1">
      <protection locked="0"/>
    </xf>
    <xf numFmtId="0" fontId="25" fillId="0" borderId="0" xfId="14"/>
    <xf numFmtId="0" fontId="25" fillId="0" borderId="16" xfId="14" applyBorder="1" applyAlignment="1">
      <alignment horizontal="center" vertical="top"/>
    </xf>
    <xf numFmtId="0" fontId="6" fillId="0" borderId="16" xfId="14" applyFont="1" applyBorder="1" applyAlignment="1">
      <alignment horizontal="justify" vertical="top"/>
    </xf>
    <xf numFmtId="0" fontId="6" fillId="0" borderId="16" xfId="14" applyFont="1" applyBorder="1" applyAlignment="1">
      <alignment horizontal="center"/>
    </xf>
    <xf numFmtId="0" fontId="6" fillId="0" borderId="16" xfId="14" applyFont="1" applyBorder="1" applyAlignment="1">
      <alignment horizontal="center" wrapText="1"/>
    </xf>
    <xf numFmtId="4" fontId="37" fillId="0" borderId="16" xfId="14" applyNumberFormat="1" applyFont="1" applyBorder="1" applyAlignment="1">
      <alignment wrapText="1"/>
    </xf>
    <xf numFmtId="4" fontId="25" fillId="0" borderId="16" xfId="14" applyNumberFormat="1" applyBorder="1"/>
    <xf numFmtId="0" fontId="8" fillId="0" borderId="17" xfId="14" applyFont="1" applyBorder="1" applyAlignment="1">
      <alignment horizontal="center" vertical="top"/>
    </xf>
    <xf numFmtId="0" fontId="37" fillId="0" borderId="17" xfId="15" applyFont="1" applyBorder="1" applyAlignment="1">
      <alignment horizontal="left" vertical="top" wrapText="1"/>
    </xf>
    <xf numFmtId="0" fontId="6" fillId="0" borderId="17" xfId="14" applyFont="1" applyBorder="1" applyAlignment="1">
      <alignment horizontal="center"/>
    </xf>
    <xf numFmtId="0" fontId="6" fillId="0" borderId="17" xfId="14" applyFont="1" applyBorder="1" applyAlignment="1">
      <alignment horizontal="center" wrapText="1"/>
    </xf>
    <xf numFmtId="4" fontId="37" fillId="0" borderId="17" xfId="14" applyNumberFormat="1" applyFont="1" applyBorder="1" applyAlignment="1">
      <alignment wrapText="1"/>
    </xf>
    <xf numFmtId="4" fontId="25" fillId="0" borderId="17" xfId="14" applyNumberFormat="1" applyBorder="1"/>
    <xf numFmtId="0" fontId="38" fillId="0" borderId="17" xfId="15" applyFont="1" applyBorder="1" applyAlignment="1">
      <alignment horizontal="left" vertical="top" wrapText="1"/>
    </xf>
    <xf numFmtId="0" fontId="37" fillId="0" borderId="17" xfId="15" applyFont="1" applyBorder="1"/>
    <xf numFmtId="0" fontId="37" fillId="0" borderId="17" xfId="15" applyFont="1" applyBorder="1" applyAlignment="1">
      <alignment horizontal="center" wrapText="1"/>
    </xf>
    <xf numFmtId="4" fontId="6" fillId="0" borderId="17" xfId="14" applyNumberFormat="1" applyFont="1" applyBorder="1" applyAlignment="1">
      <alignment wrapText="1"/>
    </xf>
    <xf numFmtId="0" fontId="41" fillId="0" borderId="17" xfId="15" applyFont="1" applyBorder="1" applyAlignment="1">
      <alignment horizontal="left" vertical="top" wrapText="1"/>
    </xf>
    <xf numFmtId="0" fontId="37" fillId="0" borderId="17" xfId="15" quotePrefix="1" applyFont="1" applyBorder="1" applyAlignment="1">
      <alignment horizontal="left" vertical="top" wrapText="1"/>
    </xf>
    <xf numFmtId="0" fontId="37" fillId="0" borderId="17" xfId="15" applyFont="1" applyBorder="1" applyAlignment="1">
      <alignment horizontal="center"/>
    </xf>
    <xf numFmtId="0" fontId="41" fillId="0" borderId="17" xfId="15" quotePrefix="1" applyFont="1" applyBorder="1" applyAlignment="1">
      <alignment horizontal="left" vertical="top" wrapText="1"/>
    </xf>
    <xf numFmtId="0" fontId="3" fillId="0" borderId="17" xfId="15" applyBorder="1"/>
    <xf numFmtId="0" fontId="25" fillId="0" borderId="17" xfId="14" applyBorder="1" applyAlignment="1">
      <alignment horizontal="center" vertical="top"/>
    </xf>
    <xf numFmtId="0" fontId="6" fillId="0" borderId="17" xfId="14" applyFont="1" applyBorder="1" applyAlignment="1">
      <alignment horizontal="justify" vertical="top"/>
    </xf>
    <xf numFmtId="0" fontId="6" fillId="0" borderId="17" xfId="16" applyFont="1" applyBorder="1" applyAlignment="1">
      <alignment horizontal="center" vertical="top" wrapText="1"/>
    </xf>
    <xf numFmtId="0" fontId="6" fillId="0" borderId="17" xfId="16" applyFont="1" applyBorder="1" applyAlignment="1">
      <alignment horizontal="justify" vertical="top" readingOrder="1"/>
    </xf>
    <xf numFmtId="0" fontId="6" fillId="0" borderId="17" xfId="16" applyFont="1" applyBorder="1" applyAlignment="1">
      <alignment horizontal="center" wrapText="1"/>
    </xf>
    <xf numFmtId="4" fontId="37" fillId="0" borderId="17" xfId="16" applyNumberFormat="1" applyFont="1" applyBorder="1" applyAlignment="1">
      <alignment wrapText="1"/>
    </xf>
    <xf numFmtId="0" fontId="6" fillId="0" borderId="13" xfId="14" applyFont="1" applyBorder="1" applyAlignment="1">
      <alignment horizontal="justify" vertical="top"/>
    </xf>
    <xf numFmtId="0" fontId="6" fillId="0" borderId="13" xfId="14" applyFont="1" applyBorder="1" applyAlignment="1">
      <alignment horizontal="center" wrapText="1"/>
    </xf>
    <xf numFmtId="0" fontId="43" fillId="0" borderId="0" xfId="13" applyFont="1"/>
    <xf numFmtId="0" fontId="6" fillId="0" borderId="13" xfId="14" applyFont="1" applyBorder="1" applyAlignment="1">
      <alignment horizontal="center"/>
    </xf>
    <xf numFmtId="0" fontId="6" fillId="0" borderId="17" xfId="14" applyFont="1" applyBorder="1" applyAlignment="1">
      <alignment horizontal="justify"/>
    </xf>
    <xf numFmtId="4" fontId="8" fillId="0" borderId="17" xfId="14" applyNumberFormat="1" applyFont="1" applyBorder="1" applyAlignment="1">
      <alignment horizontal="right"/>
    </xf>
    <xf numFmtId="0" fontId="8" fillId="0" borderId="16" xfId="14" applyFont="1" applyBorder="1" applyAlignment="1">
      <alignment horizontal="center" vertical="top"/>
    </xf>
    <xf numFmtId="0" fontId="44" fillId="0" borderId="8" xfId="14" applyFont="1" applyBorder="1" applyAlignment="1">
      <alignment horizontal="center"/>
    </xf>
    <xf numFmtId="4" fontId="8" fillId="0" borderId="16" xfId="14" applyNumberFormat="1" applyFont="1" applyBorder="1" applyAlignment="1">
      <alignment horizontal="right"/>
    </xf>
    <xf numFmtId="0" fontId="8" fillId="0" borderId="13" xfId="14" applyFont="1" applyBorder="1" applyAlignment="1">
      <alignment horizontal="center" vertical="top"/>
    </xf>
    <xf numFmtId="0" fontId="25" fillId="0" borderId="17" xfId="14" applyBorder="1" applyAlignment="1">
      <alignment horizontal="center"/>
    </xf>
    <xf numFmtId="4" fontId="6" fillId="0" borderId="17" xfId="14" applyNumberFormat="1" applyFont="1" applyBorder="1"/>
    <xf numFmtId="0" fontId="8" fillId="0" borderId="13" xfId="14" applyFont="1" applyBorder="1" applyAlignment="1">
      <alignment horizontal="center"/>
    </xf>
    <xf numFmtId="0" fontId="8" fillId="0" borderId="17" xfId="14" applyFont="1" applyBorder="1" applyAlignment="1">
      <alignment horizontal="center"/>
    </xf>
    <xf numFmtId="0" fontId="16" fillId="0" borderId="17" xfId="14" applyFont="1" applyBorder="1" applyAlignment="1">
      <alignment horizontal="justify" vertical="top"/>
    </xf>
    <xf numFmtId="0" fontId="8" fillId="0" borderId="18" xfId="14" applyFont="1" applyBorder="1" applyAlignment="1">
      <alignment horizontal="center" vertical="top"/>
    </xf>
    <xf numFmtId="0" fontId="6" fillId="0" borderId="11" xfId="14" applyFont="1" applyBorder="1" applyAlignment="1">
      <alignment horizontal="justify" vertical="top"/>
    </xf>
    <xf numFmtId="0" fontId="6" fillId="0" borderId="5" xfId="14" applyFont="1" applyBorder="1" applyAlignment="1">
      <alignment horizontal="center"/>
    </xf>
    <xf numFmtId="0" fontId="6" fillId="0" borderId="10" xfId="14" applyFont="1" applyBorder="1" applyAlignment="1">
      <alignment horizontal="center" wrapText="1"/>
    </xf>
    <xf numFmtId="4" fontId="37" fillId="0" borderId="18" xfId="14" applyNumberFormat="1" applyFont="1" applyBorder="1" applyAlignment="1">
      <alignment wrapText="1"/>
    </xf>
    <xf numFmtId="4" fontId="25" fillId="0" borderId="12" xfId="14" applyNumberFormat="1" applyBorder="1"/>
    <xf numFmtId="49" fontId="13" fillId="0" borderId="19" xfId="14" applyNumberFormat="1" applyFont="1" applyBorder="1" applyAlignment="1">
      <alignment horizontal="center" vertical="top"/>
    </xf>
    <xf numFmtId="0" fontId="13" fillId="0" borderId="19" xfId="14" applyFont="1" applyBorder="1"/>
    <xf numFmtId="0" fontId="8" fillId="0" borderId="20" xfId="14" applyFont="1" applyBorder="1"/>
    <xf numFmtId="0" fontId="45" fillId="0" borderId="20" xfId="14" applyFont="1" applyBorder="1"/>
    <xf numFmtId="4" fontId="46" fillId="0" borderId="21" xfId="14" applyNumberFormat="1" applyFont="1" applyBorder="1"/>
    <xf numFmtId="0" fontId="47" fillId="0" borderId="22" xfId="14" applyFont="1" applyBorder="1"/>
    <xf numFmtId="0" fontId="48" fillId="0" borderId="22" xfId="14" applyFont="1" applyBorder="1"/>
    <xf numFmtId="0" fontId="45" fillId="0" borderId="22" xfId="14" applyFont="1" applyBorder="1"/>
    <xf numFmtId="49" fontId="49" fillId="0" borderId="6" xfId="17" applyNumberFormat="1" applyFont="1" applyBorder="1" applyAlignment="1">
      <alignment horizontal="center" vertical="top"/>
    </xf>
    <xf numFmtId="0" fontId="49" fillId="0" borderId="6" xfId="14" applyFont="1" applyBorder="1" applyAlignment="1">
      <alignment wrapText="1"/>
    </xf>
    <xf numFmtId="0" fontId="31" fillId="0" borderId="6" xfId="18" applyFont="1" applyBorder="1" applyAlignment="1">
      <alignment horizontal="center" vertical="center"/>
    </xf>
    <xf numFmtId="4" fontId="31" fillId="0" borderId="7" xfId="18" applyNumberFormat="1" applyFont="1" applyBorder="1" applyAlignment="1">
      <alignment vertical="center" readingOrder="1"/>
    </xf>
    <xf numFmtId="4" fontId="31" fillId="0" borderId="14" xfId="18" applyNumberFormat="1" applyFont="1" applyBorder="1" applyAlignment="1">
      <alignment horizontal="center"/>
    </xf>
    <xf numFmtId="0" fontId="31" fillId="0" borderId="6" xfId="18" applyFont="1" applyBorder="1" applyAlignment="1">
      <alignment vertical="center" readingOrder="1"/>
    </xf>
    <xf numFmtId="49" fontId="50" fillId="0" borderId="16" xfId="14" applyNumberFormat="1" applyFont="1" applyBorder="1" applyAlignment="1">
      <alignment horizontal="right" vertical="top"/>
    </xf>
    <xf numFmtId="0" fontId="50" fillId="0" borderId="8" xfId="14" applyFont="1" applyBorder="1" applyAlignment="1">
      <alignment vertical="top"/>
    </xf>
    <xf numFmtId="0" fontId="37" fillId="0" borderId="8" xfId="14" applyFont="1" applyBorder="1" applyAlignment="1">
      <alignment horizontal="center" wrapText="1"/>
    </xf>
    <xf numFmtId="0" fontId="37" fillId="0" borderId="16" xfId="14" applyFont="1" applyBorder="1" applyAlignment="1">
      <alignment horizontal="center" wrapText="1"/>
    </xf>
    <xf numFmtId="4" fontId="36" fillId="0" borderId="17" xfId="14" applyNumberFormat="1" applyFont="1" applyBorder="1" applyProtection="1">
      <protection locked="0"/>
    </xf>
    <xf numFmtId="0" fontId="45" fillId="0" borderId="17" xfId="18" applyFont="1" applyBorder="1" applyAlignment="1">
      <alignment horizontal="center" vertical="top"/>
    </xf>
    <xf numFmtId="0" fontId="37" fillId="0" borderId="17" xfId="14" applyFont="1" applyBorder="1" applyAlignment="1">
      <alignment horizontal="justify"/>
    </xf>
    <xf numFmtId="4" fontId="37" fillId="0" borderId="13" xfId="14" applyNumberFormat="1" applyFont="1" applyBorder="1" applyAlignment="1" applyProtection="1">
      <alignment horizontal="center"/>
      <protection locked="0"/>
    </xf>
    <xf numFmtId="4" fontId="35" fillId="0" borderId="17" xfId="14" applyNumberFormat="1" applyFont="1" applyBorder="1"/>
    <xf numFmtId="0" fontId="48" fillId="0" borderId="17" xfId="14" applyFont="1" applyBorder="1" applyAlignment="1">
      <alignment horizontal="center"/>
    </xf>
    <xf numFmtId="4" fontId="53" fillId="0" borderId="17" xfId="14" applyNumberFormat="1" applyFont="1" applyBorder="1"/>
    <xf numFmtId="0" fontId="6" fillId="0" borderId="17" xfId="15" applyFont="1" applyBorder="1" applyAlignment="1">
      <alignment horizontal="center" vertical="top" wrapText="1"/>
    </xf>
    <xf numFmtId="0" fontId="6" fillId="0" borderId="17" xfId="15" applyFont="1" applyBorder="1" applyAlignment="1">
      <alignment horizontal="left" vertical="top" wrapText="1"/>
    </xf>
    <xf numFmtId="0" fontId="54" fillId="0" borderId="17" xfId="14" applyFont="1" applyBorder="1" applyAlignment="1">
      <alignment horizontal="center"/>
    </xf>
    <xf numFmtId="1" fontId="54" fillId="0" borderId="17" xfId="14" applyNumberFormat="1" applyFont="1" applyBorder="1" applyAlignment="1">
      <alignment horizontal="center" readingOrder="1"/>
    </xf>
    <xf numFmtId="0" fontId="37" fillId="0" borderId="17" xfId="18" applyFont="1" applyBorder="1" applyAlignment="1">
      <alignment horizontal="center" vertical="top"/>
    </xf>
    <xf numFmtId="0" fontId="55" fillId="0" borderId="17" xfId="15" applyFont="1" applyBorder="1" applyAlignment="1">
      <alignment horizontal="left" vertical="top" wrapText="1"/>
    </xf>
    <xf numFmtId="0" fontId="56" fillId="0" borderId="17" xfId="15" applyFont="1" applyBorder="1" applyAlignment="1">
      <alignment horizontal="left" vertical="top" wrapText="1"/>
    </xf>
    <xf numFmtId="0" fontId="6" fillId="0" borderId="17" xfId="15" quotePrefix="1" applyFont="1" applyBorder="1" applyAlignment="1">
      <alignment horizontal="left" vertical="top" wrapText="1"/>
    </xf>
    <xf numFmtId="0" fontId="57" fillId="0" borderId="17" xfId="15" applyFont="1" applyBorder="1" applyAlignment="1">
      <alignment horizontal="left" vertical="top" wrapText="1"/>
    </xf>
    <xf numFmtId="0" fontId="55" fillId="0" borderId="17" xfId="15" quotePrefix="1" applyFont="1" applyBorder="1" applyAlignment="1">
      <alignment horizontal="left" vertical="top" wrapText="1"/>
    </xf>
    <xf numFmtId="0" fontId="55" fillId="0" borderId="17" xfId="15" applyFont="1" applyBorder="1" applyAlignment="1">
      <alignment horizontal="left" vertical="top"/>
    </xf>
    <xf numFmtId="0" fontId="6" fillId="0" borderId="17" xfId="15" applyFont="1" applyBorder="1" applyAlignment="1">
      <alignment horizontal="center" wrapText="1"/>
    </xf>
    <xf numFmtId="4" fontId="6" fillId="0" borderId="13" xfId="14" applyNumberFormat="1" applyFont="1" applyBorder="1" applyAlignment="1" applyProtection="1">
      <alignment horizontal="center"/>
      <protection locked="0"/>
    </xf>
    <xf numFmtId="4" fontId="54" fillId="0" borderId="13" xfId="14" applyNumberFormat="1" applyFont="1" applyBorder="1" applyAlignment="1" applyProtection="1">
      <alignment horizontal="center"/>
      <protection locked="0"/>
    </xf>
    <xf numFmtId="0" fontId="37" fillId="0" borderId="17" xfId="15" applyFont="1" applyBorder="1" applyAlignment="1">
      <alignment vertical="top" wrapText="1"/>
    </xf>
    <xf numFmtId="0" fontId="37" fillId="0" borderId="17" xfId="15" applyFont="1" applyBorder="1" applyAlignment="1">
      <alignment horizontal="center" vertical="top" wrapText="1"/>
    </xf>
    <xf numFmtId="0" fontId="54" fillId="0" borderId="17" xfId="18" applyFont="1" applyBorder="1" applyAlignment="1">
      <alignment horizontal="center" vertical="top"/>
    </xf>
    <xf numFmtId="0" fontId="59" fillId="0" borderId="17" xfId="14" applyFont="1" applyBorder="1" applyAlignment="1">
      <alignment vertical="center"/>
    </xf>
    <xf numFmtId="0" fontId="45" fillId="0" borderId="17" xfId="14" applyFont="1" applyBorder="1" applyAlignment="1">
      <alignment horizontal="center"/>
    </xf>
    <xf numFmtId="4" fontId="45" fillId="0" borderId="17" xfId="14" applyNumberFormat="1" applyFont="1" applyBorder="1" applyAlignment="1">
      <alignment horizontal="right"/>
    </xf>
    <xf numFmtId="4" fontId="35" fillId="0" borderId="12" xfId="14" applyNumberFormat="1" applyFont="1" applyBorder="1"/>
    <xf numFmtId="49" fontId="45" fillId="0" borderId="17" xfId="14" applyNumberFormat="1" applyFont="1" applyBorder="1" applyAlignment="1">
      <alignment horizontal="center" vertical="top"/>
    </xf>
    <xf numFmtId="4" fontId="37" fillId="0" borderId="17" xfId="14" applyNumberFormat="1" applyFont="1" applyBorder="1" applyAlignment="1" applyProtection="1">
      <alignment horizontal="center"/>
      <protection locked="0"/>
    </xf>
    <xf numFmtId="0" fontId="37" fillId="0" borderId="17" xfId="14" applyFont="1" applyBorder="1" applyAlignment="1">
      <alignment horizontal="center"/>
    </xf>
    <xf numFmtId="4" fontId="45" fillId="0" borderId="17" xfId="14" applyNumberFormat="1" applyFont="1" applyBorder="1" applyAlignment="1">
      <alignment horizontal="center"/>
    </xf>
    <xf numFmtId="4" fontId="45" fillId="0" borderId="17" xfId="14" applyNumberFormat="1" applyFont="1" applyBorder="1"/>
    <xf numFmtId="4" fontId="37" fillId="0" borderId="13" xfId="14" applyNumberFormat="1" applyFont="1" applyBorder="1" applyAlignment="1">
      <alignment horizontal="center"/>
    </xf>
    <xf numFmtId="0" fontId="43" fillId="0" borderId="17" xfId="13" applyFont="1" applyBorder="1"/>
    <xf numFmtId="0" fontId="61" fillId="0" borderId="17" xfId="13" applyFont="1" applyBorder="1"/>
    <xf numFmtId="0" fontId="37" fillId="0" borderId="17" xfId="17" applyFont="1" applyBorder="1" applyAlignment="1">
      <alignment horizontal="justify" vertical="top"/>
    </xf>
    <xf numFmtId="0" fontId="37" fillId="0" borderId="17" xfId="17" applyFont="1" applyBorder="1" applyAlignment="1">
      <alignment horizontal="center"/>
    </xf>
    <xf numFmtId="4" fontId="45" fillId="0" borderId="17" xfId="17" applyNumberFormat="1" applyFont="1" applyBorder="1" applyAlignment="1">
      <alignment horizontal="center"/>
    </xf>
    <xf numFmtId="4" fontId="45" fillId="0" borderId="17" xfId="17" applyNumberFormat="1" applyFont="1" applyBorder="1" applyAlignment="1">
      <alignment horizontal="right"/>
    </xf>
    <xf numFmtId="0" fontId="45" fillId="0" borderId="17" xfId="14" applyFont="1" applyBorder="1" applyAlignment="1">
      <alignment horizontal="justify" vertical="top" readingOrder="1"/>
    </xf>
    <xf numFmtId="0" fontId="48" fillId="0" borderId="17" xfId="14" applyFont="1" applyBorder="1" applyAlignment="1">
      <alignment horizontal="justify" vertical="top" readingOrder="1"/>
    </xf>
    <xf numFmtId="4" fontId="37" fillId="0" borderId="17" xfId="14" applyNumberFormat="1" applyFont="1" applyBorder="1" applyAlignment="1">
      <alignment horizontal="center"/>
    </xf>
    <xf numFmtId="1" fontId="45" fillId="0" borderId="17" xfId="14" applyNumberFormat="1" applyFont="1" applyBorder="1" applyAlignment="1">
      <alignment horizontal="center" readingOrder="1"/>
    </xf>
    <xf numFmtId="4" fontId="61" fillId="0" borderId="17" xfId="14" applyNumberFormat="1" applyFont="1" applyBorder="1"/>
    <xf numFmtId="0" fontId="54" fillId="0" borderId="13" xfId="14" applyFont="1" applyBorder="1" applyAlignment="1">
      <alignment horizontal="justify"/>
    </xf>
    <xf numFmtId="0" fontId="54" fillId="0" borderId="13" xfId="14" applyFont="1" applyBorder="1" applyAlignment="1">
      <alignment horizontal="center"/>
    </xf>
    <xf numFmtId="0" fontId="37" fillId="0" borderId="13" xfId="14" applyFont="1" applyBorder="1" applyAlignment="1">
      <alignment horizontal="justify" vertical="top"/>
    </xf>
    <xf numFmtId="0" fontId="37" fillId="0" borderId="13" xfId="14" applyFont="1" applyBorder="1" applyAlignment="1">
      <alignment horizontal="center"/>
    </xf>
    <xf numFmtId="1" fontId="48" fillId="0" borderId="17" xfId="14" applyNumberFormat="1" applyFont="1" applyBorder="1" applyAlignment="1">
      <alignment horizontal="center" readingOrder="1"/>
    </xf>
    <xf numFmtId="4" fontId="37" fillId="0" borderId="17" xfId="14" applyNumberFormat="1" applyFont="1" applyBorder="1" applyAlignment="1" applyProtection="1">
      <alignment horizontal="right"/>
      <protection locked="0"/>
    </xf>
    <xf numFmtId="4" fontId="37" fillId="0" borderId="17" xfId="14" applyNumberFormat="1" applyFont="1" applyBorder="1" applyAlignment="1" applyProtection="1">
      <alignment horizontal="center" vertical="center" readingOrder="1"/>
      <protection locked="0"/>
    </xf>
    <xf numFmtId="0" fontId="37" fillId="0" borderId="13" xfId="14" applyFont="1" applyBorder="1" applyAlignment="1">
      <alignment horizontal="justify"/>
    </xf>
    <xf numFmtId="0" fontId="45" fillId="0" borderId="13" xfId="14" applyFont="1" applyBorder="1" applyAlignment="1">
      <alignment horizontal="center" vertical="top"/>
    </xf>
    <xf numFmtId="4" fontId="54" fillId="0" borderId="17" xfId="14" applyNumberFormat="1" applyFont="1" applyBorder="1" applyAlignment="1" applyProtection="1">
      <alignment horizontal="center"/>
      <protection locked="0"/>
    </xf>
    <xf numFmtId="0" fontId="45" fillId="0" borderId="13" xfId="14" applyFont="1" applyBorder="1" applyAlignment="1">
      <alignment horizontal="right" vertical="top"/>
    </xf>
    <xf numFmtId="4" fontId="6" fillId="0" borderId="17" xfId="14" applyNumberFormat="1" applyFont="1" applyBorder="1" applyAlignment="1" applyProtection="1">
      <alignment horizontal="center"/>
      <protection locked="0"/>
    </xf>
    <xf numFmtId="0" fontId="37" fillId="0" borderId="17" xfId="14" applyFont="1" applyBorder="1" applyAlignment="1">
      <alignment horizontal="justify" vertical="top"/>
    </xf>
    <xf numFmtId="0" fontId="37" fillId="0" borderId="17" xfId="19" applyFont="1" applyBorder="1" applyAlignment="1">
      <alignment horizontal="justify" vertical="top" wrapText="1"/>
    </xf>
    <xf numFmtId="49" fontId="45" fillId="0" borderId="13" xfId="14" applyNumberFormat="1" applyFont="1" applyBorder="1" applyAlignment="1">
      <alignment horizontal="center" vertical="top"/>
    </xf>
    <xf numFmtId="0" fontId="45" fillId="0" borderId="13" xfId="14" applyFont="1" applyBorder="1" applyAlignment="1">
      <alignment horizontal="justify" vertical="top" readingOrder="1"/>
    </xf>
    <xf numFmtId="0" fontId="45" fillId="0" borderId="13" xfId="14" applyFont="1" applyBorder="1" applyAlignment="1">
      <alignment horizontal="center"/>
    </xf>
    <xf numFmtId="49" fontId="37" fillId="0" borderId="13" xfId="14" applyNumberFormat="1" applyFont="1" applyBorder="1" applyAlignment="1">
      <alignment horizontal="center" vertical="top"/>
    </xf>
    <xf numFmtId="0" fontId="37" fillId="0" borderId="13" xfId="20" applyFont="1" applyBorder="1" applyAlignment="1">
      <alignment horizontal="justify" vertical="top"/>
    </xf>
    <xf numFmtId="1" fontId="37" fillId="0" borderId="17" xfId="14" applyNumberFormat="1" applyFont="1" applyBorder="1" applyAlignment="1">
      <alignment horizontal="center" readingOrder="1"/>
    </xf>
    <xf numFmtId="49" fontId="45" fillId="0" borderId="18" xfId="14" applyNumberFormat="1" applyFont="1" applyBorder="1" applyAlignment="1">
      <alignment horizontal="center" vertical="top"/>
    </xf>
    <xf numFmtId="0" fontId="54" fillId="0" borderId="18" xfId="14" applyFont="1" applyBorder="1" applyAlignment="1">
      <alignment horizontal="justify"/>
    </xf>
    <xf numFmtId="0" fontId="54" fillId="0" borderId="18" xfId="14" applyFont="1" applyBorder="1" applyAlignment="1">
      <alignment horizontal="center"/>
    </xf>
    <xf numFmtId="4" fontId="37" fillId="0" borderId="18" xfId="14" applyNumberFormat="1" applyFont="1" applyBorder="1" applyAlignment="1" applyProtection="1">
      <alignment horizontal="center"/>
      <protection locked="0"/>
    </xf>
    <xf numFmtId="0" fontId="45" fillId="0" borderId="16" xfId="14" applyFont="1" applyBorder="1" applyAlignment="1">
      <alignment horizontal="right" vertical="top"/>
    </xf>
    <xf numFmtId="0" fontId="37" fillId="0" borderId="16" xfId="14" applyFont="1" applyBorder="1" applyAlignment="1">
      <alignment horizontal="justify" vertical="top"/>
    </xf>
    <xf numFmtId="0" fontId="62" fillId="0" borderId="8" xfId="14" applyFont="1" applyBorder="1" applyAlignment="1">
      <alignment horizontal="center"/>
    </xf>
    <xf numFmtId="0" fontId="37" fillId="0" borderId="16" xfId="14" applyFont="1" applyBorder="1" applyAlignment="1">
      <alignment horizontal="center"/>
    </xf>
    <xf numFmtId="4" fontId="45" fillId="0" borderId="16" xfId="14" applyNumberFormat="1" applyFont="1" applyBorder="1" applyAlignment="1">
      <alignment horizontal="right"/>
    </xf>
    <xf numFmtId="0" fontId="45" fillId="0" borderId="17" xfId="14" applyFont="1" applyBorder="1" applyAlignment="1">
      <alignment horizontal="center" vertical="top"/>
    </xf>
    <xf numFmtId="0" fontId="35" fillId="0" borderId="17" xfId="14" applyFont="1" applyBorder="1" applyAlignment="1">
      <alignment horizontal="center"/>
    </xf>
    <xf numFmtId="4" fontId="37" fillId="0" borderId="17" xfId="14" applyNumberFormat="1" applyFont="1" applyBorder="1"/>
    <xf numFmtId="0" fontId="35" fillId="0" borderId="17" xfId="14" applyFont="1" applyBorder="1" applyAlignment="1">
      <alignment vertical="top"/>
    </xf>
    <xf numFmtId="0" fontId="35" fillId="0" borderId="17" xfId="14" applyFont="1" applyBorder="1"/>
    <xf numFmtId="0" fontId="35" fillId="0" borderId="13" xfId="14" applyFont="1" applyBorder="1" applyAlignment="1">
      <alignment horizontal="center"/>
    </xf>
    <xf numFmtId="0" fontId="52" fillId="0" borderId="17" xfId="14" applyFont="1" applyBorder="1" applyAlignment="1">
      <alignment horizontal="justify" vertical="top"/>
    </xf>
    <xf numFmtId="0" fontId="37" fillId="0" borderId="17" xfId="14" applyFont="1" applyBorder="1" applyAlignment="1">
      <alignment horizontal="center" wrapText="1"/>
    </xf>
    <xf numFmtId="0" fontId="37" fillId="0" borderId="13" xfId="14" applyFont="1" applyBorder="1" applyAlignment="1">
      <alignment horizontal="center" wrapText="1"/>
    </xf>
    <xf numFmtId="49" fontId="63" fillId="0" borderId="6" xfId="18" applyNumberFormat="1" applyFont="1" applyBorder="1" applyAlignment="1">
      <alignment horizontal="center" vertical="top"/>
    </xf>
    <xf numFmtId="0" fontId="63" fillId="0" borderId="21" xfId="18" applyFont="1" applyBorder="1" applyAlignment="1">
      <alignment vertical="center" readingOrder="1"/>
    </xf>
    <xf numFmtId="0" fontId="43" fillId="0" borderId="25" xfId="13" applyFont="1" applyBorder="1" applyAlignment="1">
      <alignment horizontal="center"/>
    </xf>
    <xf numFmtId="0" fontId="17" fillId="0" borderId="25" xfId="13" applyBorder="1"/>
    <xf numFmtId="0" fontId="43" fillId="0" borderId="25" xfId="13" applyFont="1" applyBorder="1"/>
    <xf numFmtId="0" fontId="61" fillId="0" borderId="25" xfId="13" applyFont="1" applyBorder="1"/>
    <xf numFmtId="49" fontId="64" fillId="0" borderId="18" xfId="13" applyNumberFormat="1" applyFont="1" applyBorder="1" applyAlignment="1">
      <alignment horizontal="center" vertical="center"/>
    </xf>
    <xf numFmtId="0" fontId="26" fillId="0" borderId="5" xfId="19" applyFont="1" applyBorder="1"/>
    <xf numFmtId="0" fontId="65" fillId="0" borderId="6" xfId="13" applyFont="1" applyBorder="1" applyAlignment="1">
      <alignment horizontal="center" vertical="center"/>
    </xf>
    <xf numFmtId="4" fontId="65" fillId="0" borderId="15" xfId="13" applyNumberFormat="1" applyFont="1" applyBorder="1" applyAlignment="1">
      <alignment vertical="center"/>
    </xf>
    <xf numFmtId="4" fontId="66" fillId="0" borderId="11" xfId="13" applyNumberFormat="1" applyFont="1" applyBorder="1" applyAlignment="1" applyProtection="1">
      <alignment vertical="center"/>
      <protection locked="0"/>
    </xf>
    <xf numFmtId="4" fontId="65" fillId="0" borderId="11" xfId="13" applyNumberFormat="1" applyFont="1" applyBorder="1" applyAlignment="1" applyProtection="1">
      <alignment vertical="center"/>
      <protection locked="0"/>
    </xf>
    <xf numFmtId="49" fontId="67" fillId="0" borderId="18" xfId="13" applyNumberFormat="1" applyFont="1" applyBorder="1" applyAlignment="1">
      <alignment horizontal="center" vertical="center"/>
    </xf>
    <xf numFmtId="0" fontId="68" fillId="0" borderId="18" xfId="13" applyFont="1" applyBorder="1" applyAlignment="1">
      <alignment horizontal="center" vertical="center"/>
    </xf>
    <xf numFmtId="4" fontId="68" fillId="0" borderId="11" xfId="13" applyNumberFormat="1" applyFont="1" applyBorder="1" applyAlignment="1">
      <alignment vertical="center"/>
    </xf>
    <xf numFmtId="4" fontId="67" fillId="0" borderId="11" xfId="13" applyNumberFormat="1" applyFont="1" applyBorder="1" applyAlignment="1" applyProtection="1">
      <alignment vertical="center"/>
      <protection locked="0"/>
    </xf>
    <xf numFmtId="49" fontId="69" fillId="0" borderId="26" xfId="13" applyNumberFormat="1" applyFont="1" applyBorder="1" applyAlignment="1">
      <alignment horizontal="center" vertical="center"/>
    </xf>
    <xf numFmtId="0" fontId="29" fillId="0" borderId="27" xfId="13" applyFont="1" applyBorder="1" applyAlignment="1">
      <alignment vertical="center"/>
    </xf>
    <xf numFmtId="0" fontId="29" fillId="0" borderId="26" xfId="13" applyFont="1" applyBorder="1" applyAlignment="1">
      <alignment horizontal="center" vertical="center"/>
    </xf>
    <xf numFmtId="4" fontId="29" fillId="0" borderId="26" xfId="13" applyNumberFormat="1" applyFont="1" applyBorder="1" applyAlignment="1">
      <alignment vertical="center"/>
    </xf>
    <xf numFmtId="4" fontId="63" fillId="0" borderId="26" xfId="13" applyNumberFormat="1" applyFont="1" applyBorder="1" applyAlignment="1" applyProtection="1">
      <alignment vertical="center"/>
      <protection locked="0"/>
    </xf>
    <xf numFmtId="4" fontId="67" fillId="0" borderId="26" xfId="13" applyNumberFormat="1" applyFont="1" applyBorder="1" applyAlignment="1" applyProtection="1">
      <alignment vertical="center"/>
      <protection locked="0"/>
    </xf>
    <xf numFmtId="0" fontId="61" fillId="0" borderId="0" xfId="13" applyFont="1"/>
    <xf numFmtId="0" fontId="43" fillId="0" borderId="0" xfId="13" applyFont="1" applyAlignment="1">
      <alignment horizontal="center"/>
    </xf>
    <xf numFmtId="4" fontId="61" fillId="0" borderId="0" xfId="13" applyNumberFormat="1" applyFont="1" applyAlignment="1">
      <alignment horizontal="center"/>
    </xf>
    <xf numFmtId="0" fontId="61" fillId="0" borderId="0" xfId="13" applyFont="1" applyAlignment="1">
      <alignment horizontal="center"/>
    </xf>
    <xf numFmtId="0" fontId="26" fillId="3" borderId="5" xfId="16" applyFont="1" applyFill="1" applyBorder="1"/>
    <xf numFmtId="0" fontId="21" fillId="0" borderId="13" xfId="16" applyFont="1" applyBorder="1" applyAlignment="1">
      <alignment horizontal="left" vertical="top" wrapText="1"/>
    </xf>
    <xf numFmtId="0" fontId="32" fillId="0" borderId="13" xfId="16" applyFont="1" applyBorder="1" applyAlignment="1">
      <alignment horizontal="center" vertical="top" wrapText="1"/>
    </xf>
    <xf numFmtId="0" fontId="34" fillId="0" borderId="13" xfId="16" applyFont="1" applyBorder="1" applyAlignment="1">
      <alignment horizontal="center" vertical="top" wrapText="1"/>
    </xf>
    <xf numFmtId="0" fontId="34" fillId="0" borderId="13" xfId="16" applyFont="1" applyBorder="1" applyAlignment="1">
      <alignment horizontal="left" vertical="top" wrapText="1"/>
    </xf>
    <xf numFmtId="0" fontId="32" fillId="0" borderId="13" xfId="16" applyFont="1" applyBorder="1" applyAlignment="1">
      <alignment horizontal="left" vertical="top" wrapText="1"/>
    </xf>
    <xf numFmtId="0" fontId="32" fillId="0" borderId="10" xfId="16" applyFont="1" applyBorder="1" applyAlignment="1">
      <alignment horizontal="left" vertical="top" wrapText="1"/>
    </xf>
    <xf numFmtId="0" fontId="32" fillId="0" borderId="5" xfId="16" applyFont="1" applyBorder="1" applyAlignment="1">
      <alignment horizontal="left" vertical="top" readingOrder="1"/>
    </xf>
    <xf numFmtId="0" fontId="33" fillId="0" borderId="5" xfId="16" applyFont="1" applyBorder="1" applyAlignment="1">
      <alignment horizontal="left" vertical="top" readingOrder="1"/>
    </xf>
    <xf numFmtId="0" fontId="25" fillId="0" borderId="0" xfId="16"/>
    <xf numFmtId="0" fontId="8" fillId="0" borderId="17" xfId="16" applyFont="1" applyBorder="1" applyAlignment="1">
      <alignment horizontal="center" vertical="top"/>
    </xf>
    <xf numFmtId="0" fontId="37" fillId="0" borderId="17" xfId="21" applyFont="1" applyBorder="1" applyAlignment="1">
      <alignment horizontal="left" vertical="top" wrapText="1"/>
    </xf>
    <xf numFmtId="0" fontId="6" fillId="0" borderId="17" xfId="16" applyFont="1" applyBorder="1" applyAlignment="1">
      <alignment horizontal="center"/>
    </xf>
    <xf numFmtId="4" fontId="25" fillId="0" borderId="17" xfId="16" applyNumberFormat="1" applyBorder="1"/>
    <xf numFmtId="0" fontId="38" fillId="0" borderId="17" xfId="21" applyFont="1" applyBorder="1" applyAlignment="1">
      <alignment horizontal="left" vertical="top" wrapText="1"/>
    </xf>
    <xf numFmtId="0" fontId="37" fillId="0" borderId="17" xfId="21" applyFont="1" applyBorder="1"/>
    <xf numFmtId="0" fontId="37" fillId="0" borderId="17" xfId="21" applyFont="1" applyBorder="1" applyAlignment="1">
      <alignment horizontal="center" wrapText="1"/>
    </xf>
    <xf numFmtId="4" fontId="6" fillId="0" borderId="17" xfId="16" applyNumberFormat="1" applyFont="1" applyBorder="1" applyAlignment="1">
      <alignment wrapText="1"/>
    </xf>
    <xf numFmtId="0" fontId="41" fillId="0" borderId="17" xfId="21" applyFont="1" applyBorder="1" applyAlignment="1">
      <alignment horizontal="left" vertical="top" wrapText="1"/>
    </xf>
    <xf numFmtId="0" fontId="37" fillId="0" borderId="17" xfId="21" quotePrefix="1" applyFont="1" applyBorder="1" applyAlignment="1">
      <alignment horizontal="left" vertical="top" wrapText="1"/>
    </xf>
    <xf numFmtId="0" fontId="37" fillId="0" borderId="17" xfId="21" applyFont="1" applyBorder="1" applyAlignment="1">
      <alignment horizontal="center"/>
    </xf>
    <xf numFmtId="0" fontId="41" fillId="0" borderId="17" xfId="21" quotePrefix="1" applyFont="1" applyBorder="1" applyAlignment="1">
      <alignment horizontal="left" vertical="top" wrapText="1"/>
    </xf>
    <xf numFmtId="0" fontId="2" fillId="0" borderId="17" xfId="21" applyBorder="1"/>
    <xf numFmtId="0" fontId="25" fillId="0" borderId="17" xfId="16" applyBorder="1" applyAlignment="1">
      <alignment horizontal="center" vertical="top"/>
    </xf>
    <xf numFmtId="0" fontId="6" fillId="0" borderId="17" xfId="16" applyFont="1" applyBorder="1" applyAlignment="1">
      <alignment horizontal="justify" vertical="top"/>
    </xf>
    <xf numFmtId="0" fontId="6" fillId="0" borderId="13" xfId="16" applyFont="1" applyBorder="1" applyAlignment="1">
      <alignment horizontal="justify" vertical="top"/>
    </xf>
    <xf numFmtId="0" fontId="6" fillId="0" borderId="13" xfId="16" applyFont="1" applyBorder="1" applyAlignment="1">
      <alignment horizontal="center" wrapText="1"/>
    </xf>
    <xf numFmtId="0" fontId="6" fillId="0" borderId="13" xfId="16" applyFont="1" applyBorder="1" applyAlignment="1">
      <alignment horizontal="center"/>
    </xf>
    <xf numFmtId="0" fontId="6" fillId="0" borderId="17" xfId="16" applyFont="1" applyBorder="1" applyAlignment="1">
      <alignment horizontal="justify"/>
    </xf>
    <xf numFmtId="4" fontId="8" fillId="0" borderId="17" xfId="16" applyNumberFormat="1" applyFont="1" applyBorder="1" applyAlignment="1">
      <alignment horizontal="right"/>
    </xf>
    <xf numFmtId="0" fontId="8" fillId="0" borderId="13" xfId="16" applyFont="1" applyBorder="1" applyAlignment="1">
      <alignment horizontal="center" vertical="top"/>
    </xf>
    <xf numFmtId="0" fontId="25" fillId="0" borderId="17" xfId="16" applyBorder="1" applyAlignment="1">
      <alignment horizontal="center"/>
    </xf>
    <xf numFmtId="4" fontId="6" fillId="0" borderId="17" xfId="16" applyNumberFormat="1" applyFont="1" applyBorder="1"/>
    <xf numFmtId="0" fontId="25" fillId="0" borderId="13" xfId="16" applyBorder="1" applyAlignment="1">
      <alignment horizontal="center"/>
    </xf>
    <xf numFmtId="0" fontId="25" fillId="0" borderId="17" xfId="16" applyBorder="1"/>
    <xf numFmtId="0" fontId="25" fillId="0" borderId="17" xfId="16" applyBorder="1" applyAlignment="1">
      <alignment vertical="top"/>
    </xf>
    <xf numFmtId="0" fontId="8" fillId="0" borderId="13" xfId="16" applyFont="1" applyBorder="1" applyAlignment="1">
      <alignment horizontal="center"/>
    </xf>
    <xf numFmtId="0" fontId="8" fillId="0" borderId="17" xfId="16" applyFont="1" applyBorder="1" applyAlignment="1">
      <alignment horizontal="center"/>
    </xf>
    <xf numFmtId="0" fontId="16" fillId="0" borderId="17" xfId="16" applyFont="1" applyBorder="1" applyAlignment="1">
      <alignment horizontal="justify" vertical="top"/>
    </xf>
    <xf numFmtId="0" fontId="8" fillId="0" borderId="18" xfId="16" applyFont="1" applyBorder="1" applyAlignment="1">
      <alignment horizontal="center" vertical="top"/>
    </xf>
    <xf numFmtId="0" fontId="6" fillId="0" borderId="11" xfId="16" applyFont="1" applyBorder="1" applyAlignment="1">
      <alignment horizontal="justify" vertical="top"/>
    </xf>
    <xf numFmtId="0" fontId="6" fillId="0" borderId="5" xfId="16" applyFont="1" applyBorder="1" applyAlignment="1">
      <alignment horizontal="center"/>
    </xf>
    <xf numFmtId="0" fontId="6" fillId="0" borderId="10" xfId="16" applyFont="1" applyBorder="1" applyAlignment="1">
      <alignment horizontal="center" wrapText="1"/>
    </xf>
    <xf numFmtId="4" fontId="37" fillId="0" borderId="18" xfId="16" applyNumberFormat="1" applyFont="1" applyBorder="1" applyAlignment="1">
      <alignment wrapText="1"/>
    </xf>
    <xf numFmtId="4" fontId="25" fillId="0" borderId="12" xfId="16" applyNumberFormat="1" applyBorder="1"/>
    <xf numFmtId="49" fontId="13" fillId="0" borderId="19" xfId="16" applyNumberFormat="1" applyFont="1" applyBorder="1" applyAlignment="1">
      <alignment horizontal="center" vertical="top"/>
    </xf>
    <xf numFmtId="0" fontId="13" fillId="0" borderId="19" xfId="16" applyFont="1" applyBorder="1"/>
    <xf numFmtId="0" fontId="8" fillId="0" borderId="20" xfId="16" applyFont="1" applyBorder="1"/>
    <xf numFmtId="0" fontId="45" fillId="0" borderId="20" xfId="16" applyFont="1" applyBorder="1"/>
    <xf numFmtId="4" fontId="46" fillId="0" borderId="21" xfId="16" applyNumberFormat="1" applyFont="1" applyBorder="1"/>
    <xf numFmtId="0" fontId="47" fillId="0" borderId="22" xfId="16" applyFont="1" applyBorder="1"/>
    <xf numFmtId="0" fontId="48" fillId="0" borderId="22" xfId="16" applyFont="1" applyBorder="1"/>
    <xf numFmtId="0" fontId="45" fillId="0" borderId="22" xfId="16" applyFont="1" applyBorder="1"/>
    <xf numFmtId="4" fontId="36" fillId="0" borderId="17" xfId="16" applyNumberFormat="1" applyFont="1" applyBorder="1" applyProtection="1">
      <protection locked="0"/>
    </xf>
    <xf numFmtId="0" fontId="37" fillId="0" borderId="17" xfId="16" applyFont="1" applyBorder="1" applyAlignment="1">
      <alignment horizontal="justify"/>
    </xf>
    <xf numFmtId="4" fontId="37" fillId="0" borderId="13" xfId="16" applyNumberFormat="1" applyFont="1" applyBorder="1" applyAlignment="1" applyProtection="1">
      <alignment horizontal="center"/>
      <protection locked="0"/>
    </xf>
    <xf numFmtId="4" fontId="35" fillId="0" borderId="17" xfId="16" applyNumberFormat="1" applyFont="1" applyBorder="1"/>
    <xf numFmtId="0" fontId="52" fillId="0" borderId="17" xfId="16" applyFont="1" applyBorder="1" applyAlignment="1">
      <alignment horizontal="justify"/>
    </xf>
    <xf numFmtId="0" fontId="48" fillId="0" borderId="17" xfId="16" applyFont="1" applyBorder="1" applyAlignment="1">
      <alignment horizontal="center"/>
    </xf>
    <xf numFmtId="1" fontId="48" fillId="0" borderId="13" xfId="16" applyNumberFormat="1" applyFont="1" applyBorder="1" applyAlignment="1">
      <alignment horizontal="center" readingOrder="1"/>
    </xf>
    <xf numFmtId="4" fontId="53" fillId="0" borderId="17" xfId="16" applyNumberFormat="1" applyFont="1" applyBorder="1"/>
    <xf numFmtId="0" fontId="6" fillId="0" borderId="17" xfId="21" applyFont="1" applyBorder="1" applyAlignment="1">
      <alignment horizontal="center" vertical="top" wrapText="1"/>
    </xf>
    <xf numFmtId="0" fontId="6" fillId="0" borderId="17" xfId="21" applyFont="1" applyBorder="1" applyAlignment="1">
      <alignment horizontal="left" vertical="top" wrapText="1"/>
    </xf>
    <xf numFmtId="0" fontId="54" fillId="0" borderId="17" xfId="16" applyFont="1" applyBorder="1" applyAlignment="1">
      <alignment horizontal="center"/>
    </xf>
    <xf numFmtId="1" fontId="54" fillId="0" borderId="17" xfId="16" applyNumberFormat="1" applyFont="1" applyBorder="1" applyAlignment="1">
      <alignment horizontal="center" readingOrder="1"/>
    </xf>
    <xf numFmtId="0" fontId="55" fillId="0" borderId="17" xfId="21" applyFont="1" applyBorder="1" applyAlignment="1">
      <alignment horizontal="left" vertical="top" wrapText="1"/>
    </xf>
    <xf numFmtId="0" fontId="56" fillId="0" borderId="17" xfId="21" applyFont="1" applyBorder="1" applyAlignment="1">
      <alignment horizontal="left" vertical="top" wrapText="1"/>
    </xf>
    <xf numFmtId="0" fontId="6" fillId="0" borderId="17" xfId="21" quotePrefix="1" applyFont="1" applyBorder="1" applyAlignment="1">
      <alignment horizontal="left" vertical="top" wrapText="1"/>
    </xf>
    <xf numFmtId="0" fontId="57" fillId="0" borderId="17" xfId="21" applyFont="1" applyBorder="1" applyAlignment="1">
      <alignment horizontal="left" vertical="top" wrapText="1"/>
    </xf>
    <xf numFmtId="0" fontId="55" fillId="0" borderId="17" xfId="21" quotePrefix="1" applyFont="1" applyBorder="1" applyAlignment="1">
      <alignment horizontal="left" vertical="top" wrapText="1"/>
    </xf>
    <xf numFmtId="0" fontId="55" fillId="0" borderId="17" xfId="21" applyFont="1" applyBorder="1" applyAlignment="1">
      <alignment horizontal="left" vertical="top"/>
    </xf>
    <xf numFmtId="0" fontId="6" fillId="0" borderId="17" xfId="21" applyFont="1" applyBorder="1" applyAlignment="1">
      <alignment horizontal="center" wrapText="1"/>
    </xf>
    <xf numFmtId="4" fontId="54" fillId="0" borderId="13" xfId="16" applyNumberFormat="1" applyFont="1" applyBorder="1" applyAlignment="1" applyProtection="1">
      <alignment horizontal="center"/>
      <protection locked="0"/>
    </xf>
    <xf numFmtId="0" fontId="37" fillId="0" borderId="17" xfId="21" applyFont="1" applyBorder="1" applyAlignment="1">
      <alignment vertical="top" wrapText="1"/>
    </xf>
    <xf numFmtId="0" fontId="37" fillId="0" borderId="17" xfId="21" applyFont="1" applyBorder="1" applyAlignment="1">
      <alignment horizontal="center" vertical="top" wrapText="1"/>
    </xf>
    <xf numFmtId="0" fontId="59" fillId="0" borderId="17" xfId="16" applyFont="1" applyBorder="1" applyAlignment="1">
      <alignment vertical="center"/>
    </xf>
    <xf numFmtId="0" fontId="45" fillId="0" borderId="17" xfId="16" applyFont="1" applyBorder="1" applyAlignment="1">
      <alignment horizontal="center"/>
    </xf>
    <xf numFmtId="49" fontId="45" fillId="0" borderId="17" xfId="16" applyNumberFormat="1" applyFont="1" applyBorder="1" applyAlignment="1">
      <alignment horizontal="center" vertical="top"/>
    </xf>
    <xf numFmtId="4" fontId="37" fillId="0" borderId="17" xfId="16" applyNumberFormat="1" applyFont="1" applyBorder="1" applyAlignment="1" applyProtection="1">
      <alignment horizontal="center"/>
      <protection locked="0"/>
    </xf>
    <xf numFmtId="0" fontId="37" fillId="0" borderId="17" xfId="16" applyFont="1" applyBorder="1" applyAlignment="1">
      <alignment horizontal="center"/>
    </xf>
    <xf numFmtId="4" fontId="45" fillId="0" borderId="17" xfId="16" applyNumberFormat="1" applyFont="1" applyBorder="1" applyAlignment="1">
      <alignment horizontal="center"/>
    </xf>
    <xf numFmtId="4" fontId="37" fillId="0" borderId="13" xfId="16" applyNumberFormat="1" applyFont="1" applyBorder="1" applyAlignment="1">
      <alignment horizontal="center"/>
    </xf>
    <xf numFmtId="0" fontId="37" fillId="0" borderId="17" xfId="22" applyFont="1" applyBorder="1" applyAlignment="1">
      <alignment horizontal="justify" vertical="top"/>
    </xf>
    <xf numFmtId="0" fontId="37" fillId="0" borderId="17" xfId="22" applyFont="1" applyBorder="1" applyAlignment="1">
      <alignment horizontal="center"/>
    </xf>
    <xf numFmtId="4" fontId="45" fillId="0" borderId="17" xfId="22" applyNumberFormat="1" applyFont="1" applyBorder="1" applyAlignment="1">
      <alignment horizontal="center"/>
    </xf>
    <xf numFmtId="4" fontId="45" fillId="0" borderId="17" xfId="22" applyNumberFormat="1" applyFont="1" applyBorder="1" applyAlignment="1">
      <alignment horizontal="right"/>
    </xf>
    <xf numFmtId="0" fontId="45" fillId="0" borderId="17" xfId="16" applyFont="1" applyBorder="1" applyAlignment="1">
      <alignment horizontal="justify" vertical="top" readingOrder="1"/>
    </xf>
    <xf numFmtId="0" fontId="48" fillId="0" borderId="17" xfId="16" applyFont="1" applyBorder="1" applyAlignment="1">
      <alignment horizontal="justify" vertical="top" readingOrder="1"/>
    </xf>
    <xf numFmtId="4" fontId="37" fillId="0" borderId="17" xfId="16" applyNumberFormat="1" applyFont="1" applyBorder="1" applyAlignment="1">
      <alignment horizontal="center"/>
    </xf>
    <xf numFmtId="1" fontId="45" fillId="0" borderId="17" xfId="16" applyNumberFormat="1" applyFont="1" applyBorder="1" applyAlignment="1">
      <alignment horizontal="center" readingOrder="1"/>
    </xf>
    <xf numFmtId="4" fontId="61" fillId="0" borderId="17" xfId="16" applyNumberFormat="1" applyFont="1" applyBorder="1"/>
    <xf numFmtId="0" fontId="54" fillId="0" borderId="13" xfId="16" applyFont="1" applyBorder="1" applyAlignment="1">
      <alignment horizontal="justify"/>
    </xf>
    <xf numFmtId="0" fontId="54" fillId="0" borderId="13" xfId="16" applyFont="1" applyBorder="1" applyAlignment="1">
      <alignment horizontal="center"/>
    </xf>
    <xf numFmtId="0" fontId="37" fillId="0" borderId="13" xfId="16" applyFont="1" applyBorder="1" applyAlignment="1">
      <alignment horizontal="justify" vertical="top"/>
    </xf>
    <xf numFmtId="0" fontId="37" fillId="0" borderId="13" xfId="16" applyFont="1" applyBorder="1" applyAlignment="1">
      <alignment horizontal="center"/>
    </xf>
    <xf numFmtId="1" fontId="48" fillId="0" borderId="17" xfId="16" applyNumberFormat="1" applyFont="1" applyBorder="1" applyAlignment="1">
      <alignment horizontal="center" readingOrder="1"/>
    </xf>
    <xf numFmtId="4" fontId="37" fillId="0" borderId="17" xfId="16" applyNumberFormat="1" applyFont="1" applyBorder="1" applyAlignment="1" applyProtection="1">
      <alignment horizontal="right"/>
      <protection locked="0"/>
    </xf>
    <xf numFmtId="4" fontId="37" fillId="0" borderId="17" xfId="16" applyNumberFormat="1" applyFont="1" applyBorder="1" applyAlignment="1" applyProtection="1">
      <alignment horizontal="center" vertical="center" readingOrder="1"/>
      <protection locked="0"/>
    </xf>
    <xf numFmtId="0" fontId="37" fillId="0" borderId="13" xfId="16" applyFont="1" applyBorder="1" applyAlignment="1">
      <alignment horizontal="justify"/>
    </xf>
    <xf numFmtId="4" fontId="45" fillId="0" borderId="17" xfId="16" applyNumberFormat="1" applyFont="1" applyBorder="1"/>
    <xf numFmtId="0" fontId="45" fillId="0" borderId="13" xfId="16" applyFont="1" applyBorder="1" applyAlignment="1">
      <alignment horizontal="center" vertical="top"/>
    </xf>
    <xf numFmtId="4" fontId="54" fillId="0" borderId="17" xfId="16" applyNumberFormat="1" applyFont="1" applyBorder="1" applyAlignment="1" applyProtection="1">
      <alignment horizontal="center"/>
      <protection locked="0"/>
    </xf>
    <xf numFmtId="0" fontId="45" fillId="0" borderId="13" xfId="16" applyFont="1" applyBorder="1" applyAlignment="1">
      <alignment horizontal="right" vertical="top"/>
    </xf>
    <xf numFmtId="0" fontId="37" fillId="0" borderId="17" xfId="16" applyFont="1" applyBorder="1" applyAlignment="1">
      <alignment horizontal="justify" vertical="top"/>
    </xf>
    <xf numFmtId="0" fontId="37" fillId="0" borderId="17" xfId="23" applyFont="1" applyBorder="1" applyAlignment="1">
      <alignment horizontal="justify" vertical="top" wrapText="1"/>
    </xf>
    <xf numFmtId="49" fontId="45" fillId="0" borderId="13" xfId="16" applyNumberFormat="1" applyFont="1" applyBorder="1" applyAlignment="1">
      <alignment horizontal="center" vertical="top"/>
    </xf>
    <xf numFmtId="0" fontId="45" fillId="0" borderId="13" xfId="16" applyFont="1" applyBorder="1" applyAlignment="1">
      <alignment horizontal="justify" vertical="top" readingOrder="1"/>
    </xf>
    <xf numFmtId="0" fontId="45" fillId="0" borderId="13" xfId="16" applyFont="1" applyBorder="1" applyAlignment="1">
      <alignment horizontal="center"/>
    </xf>
    <xf numFmtId="49" fontId="37" fillId="0" borderId="13" xfId="16" applyNumberFormat="1" applyFont="1" applyBorder="1" applyAlignment="1">
      <alignment horizontal="center" vertical="top"/>
    </xf>
    <xf numFmtId="1" fontId="37" fillId="0" borderId="17" xfId="16" applyNumberFormat="1" applyFont="1" applyBorder="1" applyAlignment="1">
      <alignment horizontal="center" readingOrder="1"/>
    </xf>
    <xf numFmtId="49" fontId="45" fillId="0" borderId="18" xfId="16" applyNumberFormat="1" applyFont="1" applyBorder="1" applyAlignment="1">
      <alignment horizontal="center" vertical="top"/>
    </xf>
    <xf numFmtId="0" fontId="54" fillId="0" borderId="18" xfId="16" applyFont="1" applyBorder="1" applyAlignment="1">
      <alignment horizontal="justify"/>
    </xf>
    <xf numFmtId="0" fontId="54" fillId="0" borderId="18" xfId="16" applyFont="1" applyBorder="1" applyAlignment="1">
      <alignment horizontal="center"/>
    </xf>
    <xf numFmtId="4" fontId="37" fillId="0" borderId="18" xfId="16" applyNumberFormat="1" applyFont="1" applyBorder="1" applyAlignment="1" applyProtection="1">
      <alignment horizontal="center"/>
      <protection locked="0"/>
    </xf>
    <xf numFmtId="0" fontId="45" fillId="0" borderId="17" xfId="16" applyFont="1" applyBorder="1" applyAlignment="1">
      <alignment horizontal="center" vertical="top"/>
    </xf>
    <xf numFmtId="4" fontId="45" fillId="0" borderId="17" xfId="16" applyNumberFormat="1" applyFont="1" applyBorder="1" applyAlignment="1">
      <alignment horizontal="right"/>
    </xf>
    <xf numFmtId="0" fontId="35" fillId="0" borderId="17" xfId="16" applyFont="1" applyBorder="1" applyAlignment="1">
      <alignment horizontal="center"/>
    </xf>
    <xf numFmtId="4" fontId="37" fillId="0" borderId="17" xfId="16" applyNumberFormat="1" applyFont="1" applyBorder="1"/>
    <xf numFmtId="0" fontId="35" fillId="0" borderId="17" xfId="16" applyFont="1" applyBorder="1" applyAlignment="1">
      <alignment vertical="top"/>
    </xf>
    <xf numFmtId="0" fontId="35" fillId="0" borderId="17" xfId="16" applyFont="1" applyBorder="1"/>
    <xf numFmtId="0" fontId="35" fillId="0" borderId="13" xfId="16" applyFont="1" applyBorder="1" applyAlignment="1">
      <alignment horizontal="center"/>
    </xf>
    <xf numFmtId="0" fontId="52" fillId="0" borderId="17" xfId="16" applyFont="1" applyBorder="1" applyAlignment="1">
      <alignment horizontal="justify" vertical="top"/>
    </xf>
    <xf numFmtId="0" fontId="37" fillId="0" borderId="17" xfId="16" applyFont="1" applyBorder="1" applyAlignment="1">
      <alignment horizontal="center" wrapText="1"/>
    </xf>
    <xf numFmtId="0" fontId="37" fillId="0" borderId="13" xfId="16" applyFont="1" applyBorder="1" applyAlignment="1">
      <alignment horizontal="center" wrapText="1"/>
    </xf>
    <xf numFmtId="4" fontId="35" fillId="0" borderId="12" xfId="16" applyNumberFormat="1" applyFont="1" applyBorder="1"/>
    <xf numFmtId="0" fontId="35" fillId="0" borderId="23" xfId="22" applyFont="1" applyBorder="1" applyAlignment="1">
      <alignment horizontal="center"/>
    </xf>
    <xf numFmtId="0" fontId="35" fillId="0" borderId="24" xfId="22" applyFont="1" applyBorder="1" applyAlignment="1">
      <alignment horizontal="center"/>
    </xf>
    <xf numFmtId="4" fontId="51" fillId="0" borderId="23" xfId="22" applyNumberFormat="1" applyFont="1" applyBorder="1" applyAlignment="1">
      <alignment horizontal="right"/>
    </xf>
    <xf numFmtId="0" fontId="26" fillId="0" borderId="5" xfId="23" applyFont="1" applyBorder="1"/>
    <xf numFmtId="49" fontId="71" fillId="0" borderId="28" xfId="24" applyNumberFormat="1" applyFont="1" applyBorder="1" applyAlignment="1">
      <alignment horizontal="left"/>
    </xf>
    <xf numFmtId="164" fontId="71" fillId="0" borderId="28" xfId="24" applyNumberFormat="1" applyFont="1" applyBorder="1" applyAlignment="1">
      <alignment horizontal="right"/>
    </xf>
    <xf numFmtId="44" fontId="71" fillId="0" borderId="28" xfId="24" applyNumberFormat="1" applyFont="1" applyBorder="1" applyAlignment="1">
      <alignment horizontal="center"/>
    </xf>
    <xf numFmtId="44" fontId="71" fillId="0" borderId="28" xfId="24" applyNumberFormat="1" applyFont="1" applyBorder="1" applyAlignment="1">
      <alignment horizontal="left"/>
    </xf>
    <xf numFmtId="2" fontId="71" fillId="0" borderId="28" xfId="24" applyNumberFormat="1" applyFont="1" applyBorder="1" applyAlignment="1">
      <alignment horizontal="left"/>
    </xf>
    <xf numFmtId="0" fontId="72" fillId="0" borderId="0" xfId="23" applyFont="1" applyAlignment="1">
      <alignment vertical="center"/>
    </xf>
    <xf numFmtId="49" fontId="73" fillId="0" borderId="0" xfId="23" applyNumberFormat="1" applyFont="1" applyAlignment="1">
      <alignment vertical="center" wrapText="1"/>
    </xf>
    <xf numFmtId="0" fontId="73" fillId="0" borderId="0" xfId="23" applyFont="1" applyAlignment="1">
      <alignment horizontal="left" wrapText="1"/>
    </xf>
    <xf numFmtId="4" fontId="73" fillId="0" borderId="0" xfId="25" applyNumberFormat="1" applyFont="1" applyAlignment="1">
      <alignment horizontal="right" wrapText="1"/>
    </xf>
    <xf numFmtId="167" fontId="73" fillId="0" borderId="0" xfId="25" applyNumberFormat="1" applyFont="1" applyAlignment="1">
      <alignment horizontal="right" wrapText="1"/>
    </xf>
    <xf numFmtId="44" fontId="73" fillId="0" borderId="0" xfId="25" applyNumberFormat="1" applyFont="1" applyAlignment="1">
      <alignment horizontal="center" wrapText="1"/>
    </xf>
    <xf numFmtId="44" fontId="73" fillId="0" borderId="0" xfId="25" applyNumberFormat="1" applyFont="1" applyBorder="1" applyAlignment="1">
      <alignment horizontal="right" wrapText="1"/>
    </xf>
    <xf numFmtId="44" fontId="73" fillId="0" borderId="0" xfId="25" applyNumberFormat="1" applyFont="1" applyAlignment="1">
      <alignment horizontal="right" wrapText="1"/>
    </xf>
    <xf numFmtId="2" fontId="73" fillId="0" borderId="0" xfId="25" applyNumberFormat="1" applyFont="1" applyAlignment="1">
      <alignment horizontal="right" wrapText="1"/>
    </xf>
    <xf numFmtId="0" fontId="2" fillId="0" borderId="0" xfId="23"/>
    <xf numFmtId="0" fontId="2" fillId="0" borderId="13" xfId="23" applyBorder="1"/>
    <xf numFmtId="0" fontId="74" fillId="0" borderId="0" xfId="23" applyFont="1" applyAlignment="1">
      <alignment horizontal="left" vertical="top" wrapText="1"/>
    </xf>
    <xf numFmtId="2" fontId="74" fillId="0" borderId="0" xfId="23" applyNumberFormat="1" applyFont="1" applyAlignment="1">
      <alignment horizontal="left" vertical="top" wrapText="1"/>
    </xf>
    <xf numFmtId="0" fontId="75" fillId="0" borderId="0" xfId="23" applyFont="1" applyAlignment="1">
      <alignment horizontal="left" vertical="top" wrapText="1"/>
    </xf>
    <xf numFmtId="0" fontId="2" fillId="0" borderId="0" xfId="23" applyAlignment="1">
      <alignment horizontal="left" vertical="top" wrapText="1"/>
    </xf>
    <xf numFmtId="2" fontId="75" fillId="0" borderId="0" xfId="23" applyNumberFormat="1" applyFont="1" applyAlignment="1">
      <alignment horizontal="left" vertical="top" wrapText="1"/>
    </xf>
    <xf numFmtId="4" fontId="2" fillId="0" borderId="0" xfId="23" applyNumberFormat="1" applyAlignment="1">
      <alignment wrapText="1"/>
    </xf>
    <xf numFmtId="167" fontId="2" fillId="0" borderId="0" xfId="23" applyNumberFormat="1" applyAlignment="1">
      <alignment wrapText="1"/>
    </xf>
    <xf numFmtId="0" fontId="2" fillId="0" borderId="0" xfId="23" applyAlignment="1">
      <alignment horizontal="center" wrapText="1"/>
    </xf>
    <xf numFmtId="0" fontId="2" fillId="0" borderId="0" xfId="23" applyAlignment="1">
      <alignment wrapText="1"/>
    </xf>
    <xf numFmtId="2" fontId="2" fillId="0" borderId="0" xfId="23" applyNumberFormat="1"/>
    <xf numFmtId="0" fontId="2" fillId="0" borderId="12" xfId="23" applyBorder="1"/>
    <xf numFmtId="0" fontId="76" fillId="0" borderId="0" xfId="23" applyFont="1" applyAlignment="1">
      <alignment horizontal="left" wrapText="1"/>
    </xf>
    <xf numFmtId="0" fontId="76" fillId="0" borderId="0" xfId="23" applyFont="1" applyAlignment="1">
      <alignment horizontal="left" vertical="top" wrapText="1"/>
    </xf>
    <xf numFmtId="0" fontId="2" fillId="0" borderId="0" xfId="23" applyAlignment="1">
      <alignment horizontal="center"/>
    </xf>
    <xf numFmtId="0" fontId="2" fillId="0" borderId="29" xfId="23" applyBorder="1"/>
    <xf numFmtId="0" fontId="76" fillId="0" borderId="29" xfId="23" applyFont="1" applyBorder="1" applyAlignment="1">
      <alignment horizontal="left" vertical="top" wrapText="1"/>
    </xf>
    <xf numFmtId="4" fontId="2" fillId="0" borderId="29" xfId="23" applyNumberFormat="1" applyBorder="1"/>
    <xf numFmtId="167" fontId="2" fillId="0" borderId="29" xfId="23" applyNumberFormat="1" applyBorder="1"/>
    <xf numFmtId="0" fontId="2" fillId="0" borderId="29" xfId="23" applyBorder="1" applyAlignment="1">
      <alignment horizontal="center"/>
    </xf>
    <xf numFmtId="0" fontId="73" fillId="0" borderId="10" xfId="23" applyFont="1" applyBorder="1" applyAlignment="1">
      <alignment horizontal="left" vertical="top"/>
    </xf>
    <xf numFmtId="0" fontId="78" fillId="0" borderId="5" xfId="23" applyFont="1" applyBorder="1" applyAlignment="1">
      <alignment horizontal="center" vertical="top" wrapText="1"/>
    </xf>
    <xf numFmtId="4" fontId="78" fillId="0" borderId="5" xfId="26" applyNumberFormat="1" applyFont="1" applyBorder="1" applyAlignment="1">
      <alignment horizontal="right" vertical="top"/>
    </xf>
    <xf numFmtId="169" fontId="78" fillId="0" borderId="13" xfId="27" applyNumberFormat="1" applyFont="1" applyFill="1" applyBorder="1" applyAlignment="1">
      <alignment horizontal="right" vertical="top"/>
    </xf>
    <xf numFmtId="169" fontId="78" fillId="0" borderId="0" xfId="27" applyNumberFormat="1" applyFont="1" applyFill="1" applyBorder="1" applyAlignment="1">
      <alignment horizontal="right" vertical="top"/>
    </xf>
    <xf numFmtId="2" fontId="78" fillId="0" borderId="0" xfId="27" applyNumberFormat="1" applyFont="1" applyFill="1" applyBorder="1" applyAlignment="1">
      <alignment horizontal="right" vertical="top"/>
    </xf>
    <xf numFmtId="44" fontId="80" fillId="0" borderId="13" xfId="24" applyNumberFormat="1" applyFont="1" applyBorder="1" applyAlignment="1">
      <alignment horizontal="center"/>
    </xf>
    <xf numFmtId="44" fontId="79" fillId="0" borderId="0" xfId="24" applyNumberFormat="1" applyFont="1" applyAlignment="1">
      <alignment horizontal="center"/>
    </xf>
    <xf numFmtId="2" fontId="80" fillId="0" borderId="0" xfId="24" applyNumberFormat="1" applyFont="1" applyAlignment="1">
      <alignment horizontal="left"/>
    </xf>
    <xf numFmtId="0" fontId="72" fillId="0" borderId="0" xfId="23" applyFont="1"/>
    <xf numFmtId="49" fontId="81" fillId="0" borderId="13" xfId="24" applyNumberFormat="1" applyFont="1" applyBorder="1"/>
    <xf numFmtId="49" fontId="81" fillId="0" borderId="0" xfId="24" applyNumberFormat="1" applyFont="1"/>
    <xf numFmtId="0" fontId="81" fillId="0" borderId="13" xfId="24" applyFont="1" applyBorder="1" applyAlignment="1">
      <alignment vertical="center" wrapText="1"/>
    </xf>
    <xf numFmtId="49" fontId="81" fillId="0" borderId="0" xfId="24" applyNumberFormat="1" applyFont="1" applyAlignment="1">
      <alignment horizontal="left"/>
    </xf>
    <xf numFmtId="164" fontId="81" fillId="0" borderId="0" xfId="24" applyNumberFormat="1" applyFont="1" applyAlignment="1">
      <alignment horizontal="right"/>
    </xf>
    <xf numFmtId="44" fontId="81" fillId="0" borderId="0" xfId="24" applyNumberFormat="1" applyFont="1" applyAlignment="1">
      <alignment horizontal="center"/>
    </xf>
    <xf numFmtId="44" fontId="81" fillId="0" borderId="13" xfId="24" applyNumberFormat="1" applyFont="1" applyBorder="1" applyAlignment="1">
      <alignment horizontal="left"/>
    </xf>
    <xf numFmtId="44" fontId="81" fillId="0" borderId="0" xfId="24" applyNumberFormat="1" applyFont="1" applyAlignment="1">
      <alignment horizontal="left"/>
    </xf>
    <xf numFmtId="2" fontId="81" fillId="0" borderId="0" xfId="24" applyNumberFormat="1" applyFont="1" applyAlignment="1">
      <alignment horizontal="left"/>
    </xf>
    <xf numFmtId="0" fontId="82" fillId="0" borderId="0" xfId="23" applyFont="1"/>
    <xf numFmtId="0" fontId="76" fillId="0" borderId="13" xfId="23" applyFont="1" applyBorder="1" applyAlignment="1">
      <alignment horizontal="left" vertical="top" wrapText="1"/>
    </xf>
    <xf numFmtId="169" fontId="76" fillId="0" borderId="0" xfId="27" applyNumberFormat="1" applyFont="1" applyBorder="1" applyAlignment="1">
      <alignment horizontal="center" vertical="top"/>
    </xf>
    <xf numFmtId="169" fontId="76" fillId="0" borderId="0" xfId="27" applyNumberFormat="1" applyFont="1" applyFill="1" applyBorder="1" applyAlignment="1">
      <alignment horizontal="right" vertical="top"/>
    </xf>
    <xf numFmtId="0" fontId="73" fillId="0" borderId="0" xfId="23" quotePrefix="1" applyFont="1" applyAlignment="1">
      <alignment horizontal="left" vertical="top"/>
    </xf>
    <xf numFmtId="0" fontId="73" fillId="0" borderId="0" xfId="23" applyFont="1" applyAlignment="1">
      <alignment horizontal="left" vertical="top"/>
    </xf>
    <xf numFmtId="0" fontId="76" fillId="0" borderId="0" xfId="23" applyFont="1" applyAlignment="1">
      <alignment horizontal="center" vertical="top" wrapText="1"/>
    </xf>
    <xf numFmtId="4" fontId="76" fillId="0" borderId="0" xfId="26" applyNumberFormat="1" applyFont="1" applyAlignment="1">
      <alignment horizontal="right" vertical="top"/>
    </xf>
    <xf numFmtId="169" fontId="76" fillId="0" borderId="13" xfId="27" applyNumberFormat="1" applyFont="1" applyFill="1" applyBorder="1" applyAlignment="1">
      <alignment horizontal="right" vertical="top"/>
    </xf>
    <xf numFmtId="2" fontId="76" fillId="0" borderId="0" xfId="27" applyNumberFormat="1" applyFont="1" applyFill="1" applyBorder="1" applyAlignment="1">
      <alignment horizontal="right" vertical="top"/>
    </xf>
    <xf numFmtId="169" fontId="73" fillId="0" borderId="13" xfId="27" applyNumberFormat="1" applyFont="1" applyFill="1" applyBorder="1" applyAlignment="1">
      <alignment horizontal="right" vertical="top"/>
    </xf>
    <xf numFmtId="169" fontId="73" fillId="0" borderId="0" xfId="27" applyNumberFormat="1" applyFont="1" applyFill="1" applyBorder="1" applyAlignment="1">
      <alignment horizontal="right" vertical="top"/>
    </xf>
    <xf numFmtId="2" fontId="73" fillId="0" borderId="0" xfId="27" applyNumberFormat="1" applyFont="1" applyFill="1" applyBorder="1" applyAlignment="1">
      <alignment horizontal="right" vertical="top"/>
    </xf>
    <xf numFmtId="0" fontId="73" fillId="0" borderId="33" xfId="23" applyFont="1" applyBorder="1" applyAlignment="1">
      <alignment horizontal="left" vertical="top"/>
    </xf>
    <xf numFmtId="0" fontId="73" fillId="0" borderId="34" xfId="23" applyFont="1" applyBorder="1" applyAlignment="1">
      <alignment horizontal="left" vertical="top"/>
    </xf>
    <xf numFmtId="0" fontId="76" fillId="0" borderId="33" xfId="23" applyFont="1" applyBorder="1" applyAlignment="1">
      <alignment horizontal="left" vertical="top" wrapText="1"/>
    </xf>
    <xf numFmtId="0" fontId="76" fillId="0" borderId="34" xfId="23" applyFont="1" applyBorder="1" applyAlignment="1">
      <alignment horizontal="center" vertical="top" wrapText="1"/>
    </xf>
    <xf numFmtId="4" fontId="76" fillId="0" borderId="34" xfId="26" applyNumberFormat="1" applyFont="1" applyBorder="1" applyAlignment="1">
      <alignment horizontal="right" vertical="top"/>
    </xf>
    <xf numFmtId="169" fontId="76" fillId="0" borderId="34" xfId="27" applyNumberFormat="1" applyFont="1" applyBorder="1" applyAlignment="1">
      <alignment horizontal="center" vertical="top"/>
    </xf>
    <xf numFmtId="0" fontId="2" fillId="0" borderId="5" xfId="23" applyBorder="1"/>
    <xf numFmtId="0" fontId="2" fillId="0" borderId="5" xfId="23" applyBorder="1" applyAlignment="1">
      <alignment wrapText="1"/>
    </xf>
    <xf numFmtId="0" fontId="2" fillId="0" borderId="5" xfId="23" applyBorder="1" applyAlignment="1">
      <alignment horizontal="center"/>
    </xf>
    <xf numFmtId="4" fontId="73" fillId="0" borderId="13" xfId="26" applyNumberFormat="1" applyFont="1" applyFill="1" applyBorder="1" applyAlignment="1">
      <alignment horizontal="center" vertical="center"/>
    </xf>
    <xf numFmtId="169" fontId="73" fillId="0" borderId="0" xfId="27" applyNumberFormat="1" applyFont="1" applyFill="1" applyBorder="1" applyAlignment="1">
      <alignment horizontal="center" vertical="center"/>
    </xf>
    <xf numFmtId="2" fontId="73" fillId="0" borderId="0" xfId="26" applyNumberFormat="1" applyFont="1" applyFill="1" applyBorder="1" applyAlignment="1">
      <alignment horizontal="center" vertical="center"/>
    </xf>
    <xf numFmtId="0" fontId="83" fillId="0" borderId="0" xfId="23" applyFont="1"/>
    <xf numFmtId="169" fontId="76" fillId="0" borderId="0" xfId="27" applyNumberFormat="1" applyFont="1" applyAlignment="1">
      <alignment horizontal="right" vertical="top"/>
    </xf>
    <xf numFmtId="4" fontId="75" fillId="0" borderId="13" xfId="26" applyNumberFormat="1" applyFont="1" applyFill="1" applyBorder="1" applyAlignment="1">
      <alignment horizontal="right" vertical="top"/>
    </xf>
    <xf numFmtId="169" fontId="75" fillId="0" borderId="0" xfId="27" applyNumberFormat="1" applyFont="1" applyFill="1" applyBorder="1" applyAlignment="1">
      <alignment horizontal="right" vertical="top"/>
    </xf>
    <xf numFmtId="4" fontId="75" fillId="0" borderId="0" xfId="23" applyNumberFormat="1" applyFont="1" applyAlignment="1">
      <alignment vertical="top"/>
    </xf>
    <xf numFmtId="0" fontId="84" fillId="0" borderId="0" xfId="23" applyFont="1"/>
    <xf numFmtId="0" fontId="6" fillId="0" borderId="0" xfId="16" applyFont="1"/>
    <xf numFmtId="169" fontId="75" fillId="0" borderId="13" xfId="27" applyNumberFormat="1" applyFont="1" applyFill="1" applyBorder="1" applyAlignment="1">
      <alignment horizontal="right" vertical="top"/>
    </xf>
    <xf numFmtId="2" fontId="75" fillId="0" borderId="0" xfId="27" applyNumberFormat="1" applyFont="1" applyFill="1" applyBorder="1" applyAlignment="1">
      <alignment horizontal="right" vertical="top"/>
    </xf>
    <xf numFmtId="0" fontId="73" fillId="0" borderId="13" xfId="26" applyNumberFormat="1" applyFont="1" applyBorder="1" applyAlignment="1">
      <alignment horizontal="left" vertical="top"/>
    </xf>
    <xf numFmtId="0" fontId="73" fillId="0" borderId="36" xfId="23" applyFont="1" applyBorder="1" applyAlignment="1">
      <alignment horizontal="center" vertical="top" wrapText="1"/>
    </xf>
    <xf numFmtId="4" fontId="73" fillId="0" borderId="37" xfId="26" applyNumberFormat="1" applyFont="1" applyBorder="1" applyAlignment="1">
      <alignment horizontal="right" vertical="top"/>
    </xf>
    <xf numFmtId="4" fontId="73" fillId="0" borderId="0" xfId="26" applyNumberFormat="1" applyFont="1" applyBorder="1" applyAlignment="1">
      <alignment horizontal="right" vertical="top"/>
    </xf>
    <xf numFmtId="169" fontId="75" fillId="0" borderId="37" xfId="27" applyNumberFormat="1" applyFont="1" applyBorder="1" applyAlignment="1">
      <alignment horizontal="center" vertical="top"/>
    </xf>
    <xf numFmtId="169" fontId="76" fillId="0" borderId="0" xfId="27" applyNumberFormat="1" applyFont="1" applyAlignment="1">
      <alignment horizontal="center" vertical="top"/>
    </xf>
    <xf numFmtId="4" fontId="75" fillId="0" borderId="13" xfId="26" applyNumberFormat="1" applyFont="1" applyFill="1" applyBorder="1" applyAlignment="1">
      <alignment horizontal="right"/>
    </xf>
    <xf numFmtId="169" fontId="75" fillId="0" borderId="0" xfId="27" applyNumberFormat="1" applyFont="1" applyFill="1" applyBorder="1" applyAlignment="1">
      <alignment horizontal="right"/>
    </xf>
    <xf numFmtId="4" fontId="75" fillId="0" borderId="0" xfId="23" applyNumberFormat="1" applyFont="1"/>
    <xf numFmtId="169" fontId="76" fillId="0" borderId="0" xfId="27" applyNumberFormat="1" applyFont="1" applyAlignment="1">
      <alignment horizontal="right"/>
    </xf>
    <xf numFmtId="44" fontId="87" fillId="0" borderId="13" xfId="24" applyNumberFormat="1" applyFont="1" applyBorder="1" applyAlignment="1">
      <alignment horizontal="center"/>
    </xf>
    <xf numFmtId="44" fontId="87" fillId="0" borderId="0" xfId="24" applyNumberFormat="1" applyFont="1" applyAlignment="1">
      <alignment horizontal="center"/>
    </xf>
    <xf numFmtId="2" fontId="87" fillId="0" borderId="0" xfId="24" applyNumberFormat="1" applyFont="1" applyAlignment="1">
      <alignment horizontal="left"/>
    </xf>
    <xf numFmtId="44" fontId="87" fillId="0" borderId="0" xfId="24" applyNumberFormat="1" applyFont="1" applyAlignment="1">
      <alignment horizontal="left"/>
    </xf>
    <xf numFmtId="0" fontId="88" fillId="0" borderId="0" xfId="23" applyFont="1"/>
    <xf numFmtId="4" fontId="76" fillId="0" borderId="0" xfId="26" applyNumberFormat="1" applyFont="1" applyAlignment="1">
      <alignment horizontal="center" vertical="top"/>
    </xf>
    <xf numFmtId="0" fontId="85" fillId="0" borderId="0" xfId="23" applyFont="1" applyAlignment="1">
      <alignment horizontal="justify" vertical="top" wrapText="1" readingOrder="1"/>
    </xf>
    <xf numFmtId="4" fontId="75" fillId="0" borderId="0" xfId="26" applyNumberFormat="1" applyFont="1" applyFill="1" applyBorder="1" applyAlignment="1">
      <alignment horizontal="right" vertical="top"/>
    </xf>
    <xf numFmtId="0" fontId="37" fillId="0" borderId="13" xfId="15" applyFont="1" applyBorder="1" applyAlignment="1">
      <alignment horizontal="left" vertical="top" wrapText="1"/>
    </xf>
    <xf numFmtId="0" fontId="37" fillId="0" borderId="0" xfId="15" applyFont="1" applyBorder="1" applyAlignment="1">
      <alignment horizontal="left" vertical="top" wrapText="1"/>
    </xf>
    <xf numFmtId="0" fontId="37" fillId="0" borderId="13" xfId="21" applyFont="1" applyBorder="1" applyAlignment="1">
      <alignment horizontal="left" vertical="top" wrapText="1"/>
    </xf>
    <xf numFmtId="0" fontId="37" fillId="0" borderId="0" xfId="21" applyFont="1" applyBorder="1" applyAlignment="1">
      <alignment horizontal="left" vertical="top" wrapText="1"/>
    </xf>
    <xf numFmtId="0" fontId="4" fillId="0" borderId="0" xfId="5" applyFont="1" applyAlignment="1" applyProtection="1">
      <alignment horizontal="justify" vertical="top" wrapText="1"/>
      <protection hidden="1"/>
    </xf>
    <xf numFmtId="0" fontId="12" fillId="0" borderId="2" xfId="0" applyFont="1" applyFill="1" applyBorder="1" applyAlignment="1">
      <alignment horizontal="justify" vertical="top"/>
    </xf>
    <xf numFmtId="0" fontId="12" fillId="0" borderId="2" xfId="0" applyFont="1" applyFill="1" applyBorder="1" applyAlignment="1">
      <alignment horizontal="justify" vertical="top" wrapText="1"/>
    </xf>
    <xf numFmtId="0" fontId="52" fillId="0" borderId="13" xfId="15" applyFont="1" applyBorder="1" applyAlignment="1">
      <alignment horizontal="left" vertical="top" wrapText="1"/>
    </xf>
    <xf numFmtId="0" fontId="26" fillId="3" borderId="8" xfId="14" applyFont="1" applyFill="1" applyBorder="1"/>
    <xf numFmtId="0" fontId="27" fillId="3" borderId="38" xfId="13" applyFont="1" applyFill="1" applyBorder="1"/>
    <xf numFmtId="0" fontId="26" fillId="3" borderId="10" xfId="14" applyFont="1" applyFill="1" applyBorder="1"/>
    <xf numFmtId="0" fontId="30" fillId="3" borderId="11" xfId="13" applyFont="1" applyFill="1" applyBorder="1" applyAlignment="1">
      <alignment vertical="center" readingOrder="1"/>
    </xf>
    <xf numFmtId="0" fontId="29" fillId="0" borderId="13" xfId="13" applyFont="1" applyBorder="1" applyAlignment="1">
      <alignment vertical="center" readingOrder="1"/>
    </xf>
    <xf numFmtId="0" fontId="30" fillId="0" borderId="0" xfId="13" applyFont="1" applyBorder="1" applyAlignment="1">
      <alignment vertical="center" readingOrder="1"/>
    </xf>
    <xf numFmtId="4" fontId="30" fillId="0" borderId="0" xfId="13" applyNumberFormat="1" applyFont="1" applyBorder="1" applyAlignment="1">
      <alignment vertical="center" readingOrder="1"/>
    </xf>
    <xf numFmtId="4" fontId="31" fillId="0" borderId="0" xfId="13" applyNumberFormat="1" applyFont="1" applyBorder="1" applyAlignment="1">
      <alignment vertical="center" readingOrder="1"/>
    </xf>
    <xf numFmtId="0" fontId="30" fillId="0" borderId="12" xfId="13" applyFont="1" applyBorder="1" applyAlignment="1">
      <alignment vertical="center" readingOrder="1"/>
    </xf>
    <xf numFmtId="0" fontId="21" fillId="0" borderId="0" xfId="14" applyFont="1" applyBorder="1" applyAlignment="1">
      <alignment horizontal="left" vertical="top" wrapText="1"/>
    </xf>
    <xf numFmtId="0" fontId="22" fillId="0" borderId="0" xfId="14" applyFont="1" applyBorder="1" applyAlignment="1">
      <alignment horizontal="left" vertical="top" wrapText="1"/>
    </xf>
    <xf numFmtId="0" fontId="21" fillId="0" borderId="12" xfId="14" applyFont="1" applyBorder="1" applyAlignment="1">
      <alignment horizontal="left" vertical="top" wrapText="1"/>
    </xf>
    <xf numFmtId="0" fontId="37" fillId="0" borderId="12" xfId="15" applyFont="1" applyBorder="1" applyAlignment="1">
      <alignment horizontal="left" vertical="top" wrapText="1"/>
    </xf>
    <xf numFmtId="0" fontId="21" fillId="0" borderId="0" xfId="16" applyFont="1" applyBorder="1" applyAlignment="1">
      <alignment horizontal="left" vertical="top" wrapText="1"/>
    </xf>
    <xf numFmtId="0" fontId="22" fillId="0" borderId="0" xfId="16" applyFont="1" applyBorder="1" applyAlignment="1">
      <alignment horizontal="left" vertical="top" wrapText="1"/>
    </xf>
    <xf numFmtId="0" fontId="21" fillId="0" borderId="12" xfId="16" applyFont="1" applyBorder="1" applyAlignment="1">
      <alignment horizontal="left" vertical="top" wrapText="1"/>
    </xf>
    <xf numFmtId="0" fontId="37" fillId="0" borderId="12" xfId="21" applyFont="1" applyBorder="1" applyAlignment="1">
      <alignment horizontal="left" vertical="top" wrapText="1"/>
    </xf>
    <xf numFmtId="44" fontId="71" fillId="0" borderId="0" xfId="24" applyNumberFormat="1" applyFont="1" applyBorder="1" applyAlignment="1">
      <alignment horizontal="left"/>
    </xf>
    <xf numFmtId="0" fontId="72" fillId="0" borderId="0" xfId="23" applyFont="1" applyBorder="1" applyAlignment="1">
      <alignment vertical="center"/>
    </xf>
    <xf numFmtId="0" fontId="2" fillId="0" borderId="0" xfId="23" applyBorder="1"/>
    <xf numFmtId="0" fontId="74" fillId="0" borderId="0" xfId="23" applyFont="1" applyBorder="1" applyAlignment="1">
      <alignment horizontal="left" vertical="top" wrapText="1"/>
    </xf>
    <xf numFmtId="0" fontId="75" fillId="0" borderId="0" xfId="23" applyFont="1" applyBorder="1" applyAlignment="1">
      <alignment horizontal="left" vertical="top" wrapText="1"/>
    </xf>
    <xf numFmtId="44" fontId="80" fillId="0" borderId="0" xfId="24" applyNumberFormat="1" applyFont="1" applyBorder="1" applyAlignment="1">
      <alignment horizontal="left"/>
    </xf>
    <xf numFmtId="0" fontId="72" fillId="0" borderId="0" xfId="23" applyFont="1" applyBorder="1"/>
    <xf numFmtId="44" fontId="81" fillId="0" borderId="0" xfId="24" applyNumberFormat="1" applyFont="1" applyBorder="1" applyAlignment="1">
      <alignment horizontal="left"/>
    </xf>
    <xf numFmtId="0" fontId="82" fillId="0" borderId="0" xfId="23" applyFont="1" applyBorder="1"/>
    <xf numFmtId="0" fontId="83" fillId="0" borderId="0" xfId="23" applyFont="1" applyBorder="1"/>
    <xf numFmtId="0" fontId="8" fillId="0" borderId="0" xfId="23" applyFont="1" applyBorder="1"/>
    <xf numFmtId="44" fontId="87" fillId="0" borderId="0" xfId="24" applyNumberFormat="1" applyFont="1" applyBorder="1" applyAlignment="1">
      <alignment horizontal="left"/>
    </xf>
    <xf numFmtId="0" fontId="88" fillId="0" borderId="0" xfId="23" applyFont="1" applyBorder="1"/>
    <xf numFmtId="0" fontId="71" fillId="0" borderId="4" xfId="24" applyFont="1" applyBorder="1" applyAlignment="1">
      <alignment vertical="center"/>
    </xf>
    <xf numFmtId="0" fontId="89" fillId="0" borderId="0" xfId="16" applyFont="1" applyBorder="1"/>
    <xf numFmtId="170" fontId="89" fillId="0" borderId="0" xfId="16" applyNumberFormat="1" applyFont="1" applyBorder="1"/>
    <xf numFmtId="0" fontId="90" fillId="0" borderId="0" xfId="16" applyFont="1"/>
    <xf numFmtId="0" fontId="90" fillId="0" borderId="0" xfId="16" applyFont="1" applyAlignment="1">
      <alignment vertical="top"/>
    </xf>
    <xf numFmtId="4" fontId="90" fillId="0" borderId="0" xfId="16" applyNumberFormat="1" applyFont="1" applyAlignment="1">
      <alignment horizontal="center"/>
    </xf>
    <xf numFmtId="1" fontId="90" fillId="0" borderId="0" xfId="16" applyNumberFormat="1" applyFont="1" applyAlignment="1">
      <alignment horizontal="center"/>
    </xf>
    <xf numFmtId="171" fontId="90" fillId="0" borderId="0" xfId="16" applyNumberFormat="1" applyFont="1" applyAlignment="1">
      <alignment horizontal="right"/>
    </xf>
    <xf numFmtId="4" fontId="90" fillId="0" borderId="0" xfId="16" applyNumberFormat="1" applyFont="1"/>
    <xf numFmtId="0" fontId="90" fillId="0" borderId="0" xfId="16" applyFont="1" applyAlignment="1">
      <alignment horizontal="left" vertical="top"/>
    </xf>
    <xf numFmtId="4" fontId="90" fillId="0" borderId="0" xfId="16" applyNumberFormat="1" applyFont="1" applyAlignment="1">
      <alignment horizontal="left"/>
    </xf>
    <xf numFmtId="0" fontId="13" fillId="0" borderId="0" xfId="0" applyFont="1" applyFill="1" applyBorder="1" applyAlignment="1">
      <alignment vertical="top"/>
    </xf>
    <xf numFmtId="0" fontId="4" fillId="0" borderId="0" xfId="5" applyFont="1" applyAlignment="1" applyProtection="1">
      <alignment horizontal="justify" vertical="top" wrapText="1"/>
      <protection hidden="1"/>
    </xf>
    <xf numFmtId="4" fontId="22" fillId="0" borderId="6" xfId="13" applyNumberFormat="1" applyFont="1" applyBorder="1" applyAlignment="1">
      <alignment horizontal="center" vertical="top" wrapText="1"/>
    </xf>
    <xf numFmtId="4" fontId="21" fillId="0" borderId="6" xfId="13" applyNumberFormat="1" applyFont="1" applyBorder="1" applyAlignment="1">
      <alignment horizontal="center" vertical="top" wrapText="1"/>
    </xf>
    <xf numFmtId="0" fontId="27" fillId="3" borderId="28" xfId="13" applyFont="1" applyFill="1" applyBorder="1" applyAlignment="1">
      <alignment horizontal="center"/>
    </xf>
    <xf numFmtId="4" fontId="27" fillId="3" borderId="28" xfId="13" applyNumberFormat="1" applyFont="1" applyFill="1" applyBorder="1"/>
    <xf numFmtId="4" fontId="28" fillId="3" borderId="28" xfId="13" applyNumberFormat="1" applyFont="1" applyFill="1" applyBorder="1"/>
    <xf numFmtId="0" fontId="25" fillId="0" borderId="13" xfId="13" applyFont="1" applyBorder="1"/>
    <xf numFmtId="0" fontId="32" fillId="0" borderId="11" xfId="14" applyFont="1" applyBorder="1" applyAlignment="1">
      <alignment horizontal="left" vertical="top" readingOrder="1"/>
    </xf>
    <xf numFmtId="0" fontId="29" fillId="3" borderId="10" xfId="13" applyFont="1" applyFill="1" applyBorder="1" applyAlignment="1">
      <alignment horizontal="center"/>
    </xf>
    <xf numFmtId="0" fontId="24" fillId="3" borderId="5" xfId="13" applyFont="1" applyFill="1" applyBorder="1"/>
    <xf numFmtId="0" fontId="29" fillId="3" borderId="5" xfId="13" applyFont="1" applyFill="1" applyBorder="1"/>
    <xf numFmtId="0" fontId="63" fillId="3" borderId="5" xfId="13" applyFont="1" applyFill="1" applyBorder="1"/>
    <xf numFmtId="49" fontId="18" fillId="0" borderId="13" xfId="13" applyNumberFormat="1" applyFont="1" applyBorder="1" applyAlignment="1">
      <alignment horizontal="left" vertical="top"/>
    </xf>
    <xf numFmtId="0" fontId="18" fillId="0" borderId="0" xfId="13" applyFont="1" applyBorder="1" applyAlignment="1">
      <alignment horizontal="justify" vertical="top" readingOrder="1"/>
    </xf>
    <xf numFmtId="0" fontId="19" fillId="0" borderId="0" xfId="13" applyFont="1" applyBorder="1" applyAlignment="1">
      <alignment horizontal="center"/>
    </xf>
    <xf numFmtId="0" fontId="19" fillId="0" borderId="0" xfId="13" applyFont="1" applyBorder="1"/>
    <xf numFmtId="0" fontId="20" fillId="0" borderId="0" xfId="13" applyFont="1" applyBorder="1"/>
    <xf numFmtId="0" fontId="19" fillId="0" borderId="12" xfId="13" applyFont="1" applyBorder="1"/>
    <xf numFmtId="4" fontId="12" fillId="3" borderId="15" xfId="14" applyNumberFormat="1" applyFont="1" applyFill="1" applyBorder="1" applyProtection="1">
      <protection locked="0"/>
    </xf>
    <xf numFmtId="0" fontId="6" fillId="0" borderId="0" xfId="14" applyFont="1" applyBorder="1" applyAlignment="1">
      <alignment horizontal="justify"/>
    </xf>
    <xf numFmtId="4" fontId="37" fillId="0" borderId="0" xfId="14" applyNumberFormat="1" applyFont="1" applyBorder="1" applyAlignment="1">
      <alignment wrapText="1"/>
    </xf>
    <xf numFmtId="4" fontId="37" fillId="0" borderId="0" xfId="14" applyNumberFormat="1" applyFont="1" applyBorder="1" applyAlignment="1">
      <alignment horizontal="center"/>
    </xf>
    <xf numFmtId="4" fontId="37" fillId="0" borderId="28" xfId="14" applyNumberFormat="1" applyFont="1" applyBorder="1" applyAlignment="1">
      <alignment horizontal="center"/>
    </xf>
    <xf numFmtId="0" fontId="6" fillId="0" borderId="0" xfId="14" applyFont="1" applyBorder="1" applyAlignment="1">
      <alignment horizontal="center"/>
    </xf>
    <xf numFmtId="0" fontId="25" fillId="0" borderId="0" xfId="14" applyBorder="1" applyAlignment="1">
      <alignment horizontal="center"/>
    </xf>
    <xf numFmtId="4" fontId="37" fillId="0" borderId="0" xfId="14" applyNumberFormat="1" applyFont="1" applyBorder="1" applyAlignment="1">
      <alignment horizontal="right"/>
    </xf>
    <xf numFmtId="4" fontId="45" fillId="0" borderId="0" xfId="14" applyNumberFormat="1" applyFont="1" applyBorder="1" applyAlignment="1">
      <alignment horizontal="center"/>
    </xf>
    <xf numFmtId="0" fontId="45" fillId="0" borderId="0" xfId="14" applyFont="1" applyBorder="1" applyAlignment="1">
      <alignment horizontal="center"/>
    </xf>
    <xf numFmtId="49" fontId="47" fillId="0" borderId="39" xfId="14" applyNumberFormat="1" applyFont="1" applyBorder="1" applyAlignment="1">
      <alignment horizontal="center" vertical="top"/>
    </xf>
    <xf numFmtId="4" fontId="46" fillId="0" borderId="40" xfId="14" applyNumberFormat="1" applyFont="1" applyBorder="1"/>
    <xf numFmtId="4" fontId="36" fillId="0" borderId="28" xfId="14" applyNumberFormat="1" applyFont="1" applyBorder="1" applyAlignment="1" applyProtection="1">
      <alignment horizontal="center"/>
      <protection locked="0"/>
    </xf>
    <xf numFmtId="0" fontId="45" fillId="0" borderId="0" xfId="14" applyFont="1" applyBorder="1" applyAlignment="1">
      <alignment horizontal="justify" vertical="top" readingOrder="1"/>
    </xf>
    <xf numFmtId="1" fontId="45" fillId="0" borderId="0" xfId="14" applyNumberFormat="1" applyFont="1" applyBorder="1" applyAlignment="1">
      <alignment horizontal="center" readingOrder="1"/>
    </xf>
    <xf numFmtId="0" fontId="48" fillId="0" borderId="0" xfId="14" applyFont="1" applyBorder="1" applyAlignment="1">
      <alignment horizontal="justify" vertical="top" readingOrder="1"/>
    </xf>
    <xf numFmtId="1" fontId="48" fillId="0" borderId="0" xfId="14" applyNumberFormat="1" applyFont="1" applyBorder="1" applyAlignment="1">
      <alignment horizontal="center" readingOrder="1"/>
    </xf>
    <xf numFmtId="0" fontId="37" fillId="0" borderId="0" xfId="14" applyFont="1" applyBorder="1" applyAlignment="1">
      <alignment wrapText="1"/>
    </xf>
    <xf numFmtId="4" fontId="45" fillId="0" borderId="12" xfId="14" applyNumberFormat="1" applyFont="1" applyBorder="1"/>
    <xf numFmtId="4" fontId="48" fillId="0" borderId="12" xfId="14" applyNumberFormat="1" applyFont="1" applyBorder="1"/>
    <xf numFmtId="0" fontId="54" fillId="0" borderId="0" xfId="14" applyFont="1" applyBorder="1" applyAlignment="1">
      <alignment wrapText="1"/>
    </xf>
    <xf numFmtId="4" fontId="37" fillId="0" borderId="0" xfId="14" applyNumberFormat="1" applyFont="1" applyBorder="1" applyAlignment="1" applyProtection="1">
      <alignment horizontal="center" vertical="center" readingOrder="1"/>
      <protection locked="0"/>
    </xf>
    <xf numFmtId="0" fontId="35" fillId="0" borderId="0" xfId="14" applyFont="1" applyBorder="1" applyAlignment="1">
      <alignment horizontal="center"/>
    </xf>
    <xf numFmtId="0" fontId="35" fillId="0" borderId="0" xfId="14" applyFont="1" applyBorder="1" applyAlignment="1">
      <alignment horizontal="right"/>
    </xf>
    <xf numFmtId="0" fontId="37" fillId="0" borderId="0" xfId="14" applyFont="1" applyBorder="1" applyAlignment="1">
      <alignment horizontal="center"/>
    </xf>
    <xf numFmtId="0" fontId="63" fillId="0" borderId="15" xfId="18" applyFont="1" applyBorder="1" applyAlignment="1">
      <alignment vertical="center" readingOrder="1"/>
    </xf>
    <xf numFmtId="0" fontId="35" fillId="0" borderId="6" xfId="17" applyFont="1" applyBorder="1" applyAlignment="1">
      <alignment horizontal="center"/>
    </xf>
    <xf numFmtId="0" fontId="35" fillId="0" borderId="7" xfId="17" applyFont="1" applyBorder="1" applyAlignment="1">
      <alignment horizontal="center"/>
    </xf>
    <xf numFmtId="4" fontId="51" fillId="0" borderId="6" xfId="17" applyNumberFormat="1" applyFont="1" applyBorder="1" applyAlignment="1">
      <alignment horizontal="right"/>
    </xf>
    <xf numFmtId="0" fontId="12" fillId="0" borderId="0" xfId="0" applyFont="1" applyBorder="1"/>
    <xf numFmtId="0" fontId="4" fillId="0" borderId="0" xfId="0" applyFont="1" applyFill="1" applyBorder="1" applyAlignment="1">
      <alignment vertical="top"/>
    </xf>
    <xf numFmtId="49" fontId="13" fillId="0" borderId="17" xfId="0" applyNumberFormat="1" applyFont="1" applyFill="1" applyBorder="1" applyAlignment="1">
      <alignment horizontal="left" vertical="top"/>
    </xf>
    <xf numFmtId="0" fontId="15" fillId="0" borderId="17" xfId="0" applyFont="1" applyFill="1" applyBorder="1" applyAlignment="1" applyProtection="1">
      <alignment horizontal="justify" vertical="top" wrapText="1"/>
    </xf>
    <xf numFmtId="0" fontId="15" fillId="0" borderId="17" xfId="0" applyFont="1" applyFill="1" applyBorder="1" applyAlignment="1" applyProtection="1">
      <alignment horizontal="center" vertical="top" wrapText="1"/>
    </xf>
    <xf numFmtId="4" fontId="12" fillId="0" borderId="17" xfId="0" applyNumberFormat="1" applyFont="1" applyFill="1" applyBorder="1" applyAlignment="1">
      <alignment vertical="top"/>
    </xf>
    <xf numFmtId="164" fontId="12" fillId="0" borderId="17" xfId="0" applyNumberFormat="1" applyFont="1" applyFill="1" applyBorder="1" applyAlignment="1">
      <alignment vertical="top"/>
    </xf>
    <xf numFmtId="0" fontId="13" fillId="0" borderId="17" xfId="0" applyFont="1" applyFill="1" applyBorder="1" applyAlignment="1">
      <alignment horizontal="justify" vertical="top"/>
    </xf>
    <xf numFmtId="0" fontId="13" fillId="0" borderId="17" xfId="0" applyFont="1" applyFill="1" applyBorder="1" applyAlignment="1">
      <alignment horizontal="center" vertical="top"/>
    </xf>
    <xf numFmtId="49" fontId="14" fillId="0" borderId="17" xfId="0" applyNumberFormat="1" applyFont="1" applyFill="1" applyBorder="1" applyAlignment="1">
      <alignment horizontal="left" vertical="top"/>
    </xf>
    <xf numFmtId="0" fontId="4" fillId="0" borderId="17" xfId="0" applyFont="1" applyFill="1" applyBorder="1" applyAlignment="1" applyProtection="1">
      <alignment horizontal="justify" vertical="top" wrapText="1"/>
    </xf>
    <xf numFmtId="0" fontId="4" fillId="0" borderId="17" xfId="0" applyFont="1" applyFill="1" applyBorder="1" applyAlignment="1">
      <alignment horizontal="center" vertical="top"/>
    </xf>
    <xf numFmtId="4" fontId="4" fillId="0" borderId="17" xfId="0" applyNumberFormat="1" applyFont="1" applyFill="1" applyBorder="1" applyAlignment="1">
      <alignment horizontal="right" vertical="top"/>
    </xf>
    <xf numFmtId="4" fontId="12" fillId="0" borderId="17" xfId="0" applyNumberFormat="1" applyFont="1" applyFill="1" applyBorder="1" applyAlignment="1">
      <alignment horizontal="right" vertical="top"/>
    </xf>
    <xf numFmtId="164" fontId="13" fillId="0" borderId="17" xfId="0" applyNumberFormat="1" applyFont="1" applyFill="1" applyBorder="1" applyAlignment="1">
      <alignment vertical="top"/>
    </xf>
    <xf numFmtId="49" fontId="13" fillId="0" borderId="17" xfId="0" applyNumberFormat="1" applyFont="1" applyBorder="1" applyAlignment="1">
      <alignment horizontal="left" vertical="top"/>
    </xf>
    <xf numFmtId="0" fontId="12" fillId="0" borderId="17" xfId="0" applyFont="1" applyBorder="1" applyAlignment="1">
      <alignment horizontal="justify" vertical="top" wrapText="1"/>
    </xf>
    <xf numFmtId="0" fontId="12" fillId="0" borderId="17" xfId="0" applyFont="1" applyBorder="1" applyAlignment="1">
      <alignment horizontal="center" vertical="top" wrapText="1"/>
    </xf>
    <xf numFmtId="4" fontId="12" fillId="0" borderId="17" xfId="0" applyNumberFormat="1" applyFont="1" applyBorder="1" applyAlignment="1">
      <alignment horizontal="right" vertical="top"/>
    </xf>
    <xf numFmtId="165" fontId="12" fillId="0" borderId="17" xfId="0" applyNumberFormat="1" applyFont="1" applyBorder="1" applyAlignment="1">
      <alignment horizontal="right" vertical="top"/>
    </xf>
    <xf numFmtId="165" fontId="12" fillId="0" borderId="17" xfId="0" applyNumberFormat="1" applyFont="1" applyBorder="1" applyAlignment="1">
      <alignment vertical="top"/>
    </xf>
    <xf numFmtId="0" fontId="12" fillId="0" borderId="17" xfId="0" applyFont="1" applyBorder="1" applyAlignment="1">
      <alignment horizontal="center" vertical="top"/>
    </xf>
    <xf numFmtId="9" fontId="12" fillId="0" borderId="17" xfId="0" applyNumberFormat="1" applyFont="1" applyBorder="1" applyAlignment="1">
      <alignment vertical="top"/>
    </xf>
    <xf numFmtId="0" fontId="12" fillId="0" borderId="17" xfId="0" applyFont="1" applyFill="1" applyBorder="1" applyAlignment="1">
      <alignment horizontal="center" vertical="top"/>
    </xf>
    <xf numFmtId="49" fontId="12" fillId="0" borderId="17" xfId="0" applyNumberFormat="1" applyFont="1" applyFill="1" applyBorder="1" applyAlignment="1">
      <alignment horizontal="left" vertical="top"/>
    </xf>
    <xf numFmtId="0" fontId="12" fillId="0" borderId="17" xfId="0" applyFont="1" applyFill="1" applyBorder="1" applyAlignment="1">
      <alignment horizontal="justify" vertical="top"/>
    </xf>
    <xf numFmtId="4" fontId="12" fillId="0" borderId="17" xfId="0" applyNumberFormat="1" applyFont="1" applyBorder="1" applyAlignment="1">
      <alignment vertical="top"/>
    </xf>
    <xf numFmtId="0" fontId="12" fillId="0" borderId="17" xfId="0" applyFont="1" applyBorder="1" applyAlignment="1" applyProtection="1">
      <alignment horizontal="center" vertical="top" wrapText="1"/>
    </xf>
    <xf numFmtId="49" fontId="13" fillId="0" borderId="6" xfId="0" applyNumberFormat="1" applyFont="1" applyFill="1" applyBorder="1" applyAlignment="1">
      <alignment horizontal="left" vertical="top"/>
    </xf>
    <xf numFmtId="0" fontId="13" fillId="0" borderId="6" xfId="0" applyFont="1" applyFill="1" applyBorder="1" applyAlignment="1">
      <alignment horizontal="justify" vertical="top"/>
    </xf>
    <xf numFmtId="0" fontId="13" fillId="0" borderId="6" xfId="0" applyFont="1" applyFill="1" applyBorder="1" applyAlignment="1">
      <alignment horizontal="center" vertical="top"/>
    </xf>
    <xf numFmtId="4" fontId="12" fillId="0" borderId="6" xfId="0" applyNumberFormat="1" applyFont="1" applyFill="1" applyBorder="1" applyAlignment="1">
      <alignment vertical="top"/>
    </xf>
    <xf numFmtId="164" fontId="12" fillId="0" borderId="6" xfId="0" applyNumberFormat="1" applyFont="1" applyFill="1" applyBorder="1" applyAlignment="1">
      <alignment vertical="top"/>
    </xf>
    <xf numFmtId="164" fontId="13" fillId="0" borderId="6" xfId="0" applyNumberFormat="1" applyFont="1" applyFill="1" applyBorder="1" applyAlignment="1">
      <alignment vertical="top"/>
    </xf>
    <xf numFmtId="165" fontId="12" fillId="0" borderId="6" xfId="0" applyNumberFormat="1" applyFont="1" applyFill="1" applyBorder="1" applyAlignment="1">
      <alignment vertical="top"/>
    </xf>
    <xf numFmtId="165" fontId="13" fillId="0" borderId="6" xfId="0" applyNumberFormat="1" applyFont="1" applyFill="1" applyBorder="1" applyAlignment="1">
      <alignment vertical="top"/>
    </xf>
    <xf numFmtId="49" fontId="16" fillId="0" borderId="6" xfId="0" applyNumberFormat="1" applyFont="1" applyBorder="1" applyAlignment="1">
      <alignment horizontal="left" vertical="top"/>
    </xf>
    <xf numFmtId="0" fontId="16" fillId="0" borderId="6" xfId="0" applyFont="1" applyBorder="1" applyAlignment="1">
      <alignment horizontal="justify" vertical="top"/>
    </xf>
    <xf numFmtId="0" fontId="16" fillId="0" borderId="6" xfId="0" applyFont="1" applyBorder="1" applyAlignment="1">
      <alignment horizontal="center" vertical="top"/>
    </xf>
    <xf numFmtId="4" fontId="6" fillId="0" borderId="6" xfId="0" applyNumberFormat="1" applyFont="1" applyBorder="1" applyAlignment="1">
      <alignment vertical="top"/>
    </xf>
    <xf numFmtId="164" fontId="6" fillId="0" borderId="6" xfId="0" applyNumberFormat="1" applyFont="1" applyBorder="1" applyAlignment="1">
      <alignment vertical="top"/>
    </xf>
    <xf numFmtId="164" fontId="16" fillId="0" borderId="6" xfId="0" applyNumberFormat="1" applyFont="1" applyBorder="1" applyAlignment="1">
      <alignment vertical="top"/>
    </xf>
    <xf numFmtId="0" fontId="93" fillId="0" borderId="0" xfId="23" applyFont="1" applyAlignment="1">
      <alignment horizontal="left" vertical="top"/>
    </xf>
    <xf numFmtId="0" fontId="92" fillId="0" borderId="0" xfId="23" applyFont="1" applyAlignment="1">
      <alignment horizontal="left" vertical="top"/>
    </xf>
    <xf numFmtId="44" fontId="80" fillId="0" borderId="0" xfId="24" applyNumberFormat="1" applyFont="1" applyBorder="1" applyAlignment="1">
      <alignment horizontal="center"/>
    </xf>
    <xf numFmtId="0" fontId="77" fillId="0" borderId="41" xfId="23" applyFont="1" applyBorder="1" applyAlignment="1">
      <alignment horizontal="left" vertical="top" wrapText="1"/>
    </xf>
    <xf numFmtId="0" fontId="78" fillId="0" borderId="0" xfId="23" applyFont="1" applyBorder="1" applyAlignment="1">
      <alignment horizontal="center" vertical="top" wrapText="1"/>
    </xf>
    <xf numFmtId="4" fontId="78" fillId="0" borderId="0" xfId="26" applyNumberFormat="1" applyFont="1" applyBorder="1" applyAlignment="1">
      <alignment horizontal="right" vertical="top"/>
    </xf>
    <xf numFmtId="169" fontId="78" fillId="0" borderId="0" xfId="27" applyNumberFormat="1" applyFont="1" applyBorder="1" applyAlignment="1">
      <alignment horizontal="center" vertical="top"/>
    </xf>
    <xf numFmtId="0" fontId="73" fillId="0" borderId="0" xfId="23" applyFont="1" applyBorder="1" applyAlignment="1">
      <alignment horizontal="left" vertical="top"/>
    </xf>
    <xf numFmtId="49" fontId="24" fillId="3" borderId="14" xfId="13" applyNumberFormat="1" applyFont="1" applyFill="1" applyBorder="1" applyAlignment="1">
      <alignment horizontal="center" vertical="top"/>
    </xf>
    <xf numFmtId="49" fontId="24" fillId="3" borderId="7" xfId="13" applyNumberFormat="1" applyFont="1" applyFill="1" applyBorder="1" applyAlignment="1">
      <alignment horizontal="center" vertical="top"/>
    </xf>
    <xf numFmtId="49" fontId="24" fillId="3" borderId="15" xfId="13" applyNumberFormat="1" applyFont="1" applyFill="1" applyBorder="1" applyAlignment="1">
      <alignment horizontal="center" vertical="top"/>
    </xf>
    <xf numFmtId="0" fontId="94" fillId="0" borderId="0" xfId="23" applyFont="1" applyBorder="1"/>
    <xf numFmtId="0" fontId="94" fillId="0" borderId="0" xfId="23" applyFont="1"/>
    <xf numFmtId="49" fontId="92" fillId="0" borderId="0" xfId="23" quotePrefix="1" applyNumberFormat="1" applyFont="1" applyAlignment="1">
      <alignment horizontal="left" vertical="top"/>
    </xf>
    <xf numFmtId="0" fontId="90" fillId="0" borderId="13" xfId="23" applyFont="1" applyBorder="1" applyAlignment="1">
      <alignment horizontal="left" vertical="top" wrapText="1"/>
    </xf>
    <xf numFmtId="0" fontId="90" fillId="0" borderId="0" xfId="23" applyFont="1" applyAlignment="1">
      <alignment horizontal="left" vertical="top" wrapText="1"/>
    </xf>
    <xf numFmtId="169" fontId="90" fillId="0" borderId="0" xfId="27" applyNumberFormat="1" applyFont="1" applyFill="1" applyBorder="1" applyAlignment="1">
      <alignment horizontal="right" vertical="top"/>
    </xf>
    <xf numFmtId="169" fontId="90" fillId="0" borderId="0" xfId="27" applyNumberFormat="1" applyFont="1" applyBorder="1" applyAlignment="1">
      <alignment horizontal="right" vertical="top"/>
    </xf>
    <xf numFmtId="0" fontId="93" fillId="0" borderId="0" xfId="23" quotePrefix="1" applyFont="1" applyAlignment="1">
      <alignment horizontal="left" vertical="top"/>
    </xf>
    <xf numFmtId="0" fontId="95" fillId="0" borderId="13" xfId="23" applyFont="1" applyBorder="1" applyAlignment="1">
      <alignment horizontal="justify" vertical="top" wrapText="1" readingOrder="1"/>
    </xf>
    <xf numFmtId="4" fontId="91" fillId="0" borderId="10" xfId="26" applyNumberFormat="1" applyFont="1" applyBorder="1" applyAlignment="1">
      <alignment horizontal="center" vertical="top"/>
    </xf>
    <xf numFmtId="4" fontId="91" fillId="0" borderId="18" xfId="26" applyNumberFormat="1" applyFont="1" applyBorder="1" applyAlignment="1">
      <alignment horizontal="right" vertical="top"/>
    </xf>
    <xf numFmtId="169" fontId="91" fillId="0" borderId="0" xfId="27" applyNumberFormat="1" applyFont="1" applyAlignment="1">
      <alignment horizontal="right" vertical="top"/>
    </xf>
    <xf numFmtId="169" fontId="91" fillId="0" borderId="10" xfId="27" applyNumberFormat="1" applyFont="1" applyBorder="1" applyAlignment="1">
      <alignment horizontal="center" vertical="top"/>
    </xf>
    <xf numFmtId="49" fontId="96" fillId="3" borderId="14" xfId="13" applyNumberFormat="1" applyFont="1" applyFill="1" applyBorder="1" applyAlignment="1">
      <alignment horizontal="left" vertical="top"/>
    </xf>
    <xf numFmtId="49" fontId="93" fillId="0" borderId="0" xfId="23" applyNumberFormat="1" applyFont="1" applyAlignment="1">
      <alignment horizontal="left" vertical="top"/>
    </xf>
    <xf numFmtId="0" fontId="93" fillId="0" borderId="13" xfId="26" applyNumberFormat="1" applyFont="1" applyBorder="1" applyAlignment="1">
      <alignment horizontal="left" vertical="top"/>
    </xf>
    <xf numFmtId="0" fontId="93" fillId="0" borderId="36" xfId="23" applyFont="1" applyBorder="1" applyAlignment="1">
      <alignment horizontal="center" vertical="top" wrapText="1"/>
    </xf>
    <xf numFmtId="4" fontId="93" fillId="0" borderId="37" xfId="26" applyNumberFormat="1" applyFont="1" applyBorder="1" applyAlignment="1">
      <alignment horizontal="right" vertical="top"/>
    </xf>
    <xf numFmtId="4" fontId="93" fillId="0" borderId="0" xfId="26" applyNumberFormat="1" applyFont="1" applyBorder="1" applyAlignment="1">
      <alignment horizontal="right" vertical="top"/>
    </xf>
    <xf numFmtId="169" fontId="91" fillId="0" borderId="37" xfId="27" applyNumberFormat="1" applyFont="1" applyBorder="1" applyAlignment="1">
      <alignment horizontal="center" vertical="top"/>
    </xf>
    <xf numFmtId="4" fontId="91" fillId="0" borderId="17" xfId="26" applyNumberFormat="1" applyFont="1" applyBorder="1" applyAlignment="1">
      <alignment horizontal="center" vertical="top"/>
    </xf>
    <xf numFmtId="4" fontId="91" fillId="0" borderId="17" xfId="26" applyNumberFormat="1" applyFont="1" applyBorder="1" applyAlignment="1">
      <alignment horizontal="right" vertical="top"/>
    </xf>
    <xf numFmtId="169" fontId="91" fillId="0" borderId="12" xfId="27" applyNumberFormat="1" applyFont="1" applyBorder="1" applyAlignment="1">
      <alignment horizontal="right" vertical="top"/>
    </xf>
    <xf numFmtId="169" fontId="91" fillId="0" borderId="0" xfId="27" applyNumberFormat="1" applyFont="1" applyAlignment="1">
      <alignment horizontal="center" vertical="top"/>
    </xf>
    <xf numFmtId="0" fontId="97" fillId="0" borderId="13" xfId="23" applyFont="1" applyBorder="1" applyAlignment="1">
      <alignment horizontal="justify" vertical="top" wrapText="1" readingOrder="1"/>
    </xf>
    <xf numFmtId="169" fontId="91" fillId="0" borderId="13" xfId="27" applyNumberFormat="1" applyFont="1" applyBorder="1" applyAlignment="1">
      <alignment horizontal="center" vertical="top"/>
    </xf>
    <xf numFmtId="0" fontId="94" fillId="0" borderId="13" xfId="23" applyFont="1" applyBorder="1" applyAlignment="1">
      <alignment wrapText="1"/>
    </xf>
    <xf numFmtId="0" fontId="94" fillId="0" borderId="13" xfId="23" applyFont="1" applyBorder="1"/>
    <xf numFmtId="0" fontId="94" fillId="0" borderId="13" xfId="23" applyFont="1" applyBorder="1" applyAlignment="1">
      <alignment horizontal="center"/>
    </xf>
    <xf numFmtId="0" fontId="91" fillId="0" borderId="13" xfId="23" applyFont="1" applyBorder="1" applyAlignment="1">
      <alignment horizontal="justify" vertical="top"/>
    </xf>
    <xf numFmtId="0" fontId="91" fillId="0" borderId="17" xfId="23" applyFont="1" applyBorder="1" applyAlignment="1">
      <alignment horizontal="right"/>
    </xf>
    <xf numFmtId="167" fontId="91" fillId="0" borderId="0" xfId="26" applyNumberFormat="1" applyFont="1" applyAlignment="1">
      <alignment horizontal="right"/>
    </xf>
    <xf numFmtId="0" fontId="91" fillId="0" borderId="13" xfId="23" applyFont="1" applyBorder="1" applyAlignment="1">
      <alignment horizontal="justify" vertical="top" wrapText="1"/>
    </xf>
    <xf numFmtId="0" fontId="90" fillId="0" borderId="13" xfId="23" applyFont="1" applyBorder="1" applyAlignment="1">
      <alignment horizontal="justify" vertical="top" wrapText="1"/>
    </xf>
    <xf numFmtId="4" fontId="91" fillId="0" borderId="17" xfId="26" applyNumberFormat="1" applyFont="1" applyBorder="1" applyAlignment="1">
      <alignment horizontal="center"/>
    </xf>
    <xf numFmtId="4" fontId="91" fillId="0" borderId="17" xfId="26" applyNumberFormat="1" applyFont="1" applyBorder="1" applyAlignment="1">
      <alignment horizontal="right"/>
    </xf>
    <xf numFmtId="169" fontId="91" fillId="0" borderId="12" xfId="27" applyNumberFormat="1" applyFont="1" applyBorder="1" applyAlignment="1">
      <alignment horizontal="right"/>
    </xf>
    <xf numFmtId="169" fontId="91" fillId="0" borderId="13" xfId="27" applyNumberFormat="1" applyFont="1" applyBorder="1" applyAlignment="1">
      <alignment horizontal="center"/>
    </xf>
    <xf numFmtId="1" fontId="90" fillId="0" borderId="13" xfId="28" applyNumberFormat="1" applyFont="1" applyBorder="1" applyAlignment="1">
      <alignment horizontal="left" vertical="top" wrapText="1"/>
    </xf>
    <xf numFmtId="49" fontId="90" fillId="0" borderId="13" xfId="28" applyNumberFormat="1" applyFont="1" applyBorder="1" applyAlignment="1">
      <alignment horizontal="left" vertical="top" wrapText="1"/>
    </xf>
    <xf numFmtId="4" fontId="91" fillId="0" borderId="18" xfId="26" applyNumberFormat="1" applyFont="1" applyBorder="1" applyAlignment="1">
      <alignment horizontal="center" vertical="top"/>
    </xf>
    <xf numFmtId="167" fontId="91" fillId="0" borderId="11" xfId="26" applyNumberFormat="1" applyFont="1" applyBorder="1" applyAlignment="1">
      <alignment horizontal="right"/>
    </xf>
    <xf numFmtId="1" fontId="92" fillId="0" borderId="36" xfId="23" applyNumberFormat="1" applyFont="1" applyBorder="1" applyAlignment="1">
      <alignment wrapText="1" shrinkToFit="1"/>
    </xf>
    <xf numFmtId="4" fontId="91" fillId="0" borderId="36" xfId="26" applyNumberFormat="1" applyFont="1" applyBorder="1" applyAlignment="1">
      <alignment horizontal="center" vertical="top"/>
    </xf>
    <xf numFmtId="4" fontId="91" fillId="0" borderId="37" xfId="26" applyNumberFormat="1" applyFont="1" applyBorder="1" applyAlignment="1">
      <alignment horizontal="right" vertical="top"/>
    </xf>
    <xf numFmtId="4" fontId="91" fillId="0" borderId="13" xfId="26" applyNumberFormat="1" applyFont="1" applyBorder="1" applyAlignment="1">
      <alignment horizontal="center" vertical="top"/>
    </xf>
    <xf numFmtId="4" fontId="91" fillId="0" borderId="13" xfId="26" applyNumberFormat="1" applyFont="1" applyBorder="1" applyAlignment="1">
      <alignment horizontal="center"/>
    </xf>
    <xf numFmtId="4" fontId="91" fillId="0" borderId="13" xfId="26" applyNumberFormat="1" applyFont="1" applyBorder="1" applyAlignment="1">
      <alignment horizontal="right"/>
    </xf>
    <xf numFmtId="169" fontId="91" fillId="0" borderId="17" xfId="27" applyNumberFormat="1" applyFont="1" applyBorder="1" applyAlignment="1">
      <alignment horizontal="right"/>
    </xf>
    <xf numFmtId="4" fontId="93" fillId="0" borderId="0" xfId="26" applyNumberFormat="1" applyFont="1" applyAlignment="1">
      <alignment horizontal="left" vertical="top" wrapText="1"/>
    </xf>
    <xf numFmtId="0" fontId="93" fillId="0" borderId="0" xfId="23" applyFont="1" applyAlignment="1">
      <alignment horizontal="center" vertical="top" wrapText="1"/>
    </xf>
    <xf numFmtId="4" fontId="93" fillId="0" borderId="0" xfId="26" applyNumberFormat="1" applyFont="1" applyAlignment="1">
      <alignment horizontal="right" vertical="top"/>
    </xf>
    <xf numFmtId="49" fontId="96" fillId="3" borderId="14" xfId="13" applyNumberFormat="1" applyFont="1" applyFill="1" applyBorder="1" applyAlignment="1">
      <alignment horizontal="center" vertical="top"/>
    </xf>
    <xf numFmtId="4" fontId="91" fillId="0" borderId="13" xfId="26" applyNumberFormat="1" applyFont="1" applyBorder="1" applyAlignment="1">
      <alignment horizontal="right" vertical="top"/>
    </xf>
    <xf numFmtId="169" fontId="91" fillId="0" borderId="17" xfId="27" applyNumberFormat="1" applyFont="1" applyBorder="1" applyAlignment="1">
      <alignment horizontal="right" vertical="top"/>
    </xf>
    <xf numFmtId="4" fontId="91" fillId="0" borderId="10" xfId="26" applyNumberFormat="1" applyFont="1" applyBorder="1" applyAlignment="1">
      <alignment horizontal="right" vertical="top"/>
    </xf>
    <xf numFmtId="169" fontId="91" fillId="0" borderId="18" xfId="27" applyNumberFormat="1" applyFont="1" applyBorder="1" applyAlignment="1">
      <alignment horizontal="right" vertical="top"/>
    </xf>
    <xf numFmtId="4" fontId="93" fillId="0" borderId="6" xfId="26" applyNumberFormat="1" applyFont="1" applyBorder="1" applyAlignment="1">
      <alignment horizontal="right" vertical="top"/>
    </xf>
    <xf numFmtId="169" fontId="91" fillId="0" borderId="28" xfId="27" applyNumberFormat="1" applyFont="1" applyBorder="1" applyAlignment="1">
      <alignment horizontal="center" vertical="top"/>
    </xf>
    <xf numFmtId="0" fontId="94" fillId="0" borderId="17" xfId="23" applyFont="1" applyBorder="1" applyAlignment="1">
      <alignment horizontal="justify" vertical="top" readingOrder="1"/>
    </xf>
    <xf numFmtId="0" fontId="94" fillId="0" borderId="17" xfId="23" applyFont="1" applyBorder="1" applyAlignment="1">
      <alignment horizontal="left" vertical="top" wrapText="1" readingOrder="1"/>
    </xf>
    <xf numFmtId="0" fontId="90" fillId="0" borderId="17" xfId="23" applyFont="1" applyBorder="1" applyAlignment="1">
      <alignment horizontal="justify" vertical="top"/>
    </xf>
    <xf numFmtId="0" fontId="90" fillId="0" borderId="18" xfId="23" applyFont="1" applyBorder="1" applyAlignment="1">
      <alignment horizontal="justify" vertical="top"/>
    </xf>
    <xf numFmtId="4" fontId="93" fillId="0" borderId="0" xfId="26" applyNumberFormat="1" applyFont="1" applyAlignment="1">
      <alignment horizontal="left" vertical="top"/>
    </xf>
    <xf numFmtId="16" fontId="93" fillId="0" borderId="0" xfId="23" applyNumberFormat="1" applyFont="1" applyAlignment="1">
      <alignment horizontal="left" vertical="top"/>
    </xf>
    <xf numFmtId="4" fontId="93" fillId="0" borderId="17" xfId="26" applyNumberFormat="1" applyFont="1" applyBorder="1" applyAlignment="1">
      <alignment horizontal="left" vertical="top"/>
    </xf>
    <xf numFmtId="0" fontId="93" fillId="0" borderId="13" xfId="23" applyFont="1" applyBorder="1" applyAlignment="1">
      <alignment horizontal="center" vertical="top" wrapText="1"/>
    </xf>
    <xf numFmtId="4" fontId="93" fillId="0" borderId="13" xfId="26" applyNumberFormat="1" applyFont="1" applyBorder="1" applyAlignment="1">
      <alignment horizontal="right" vertical="top"/>
    </xf>
    <xf numFmtId="4" fontId="93" fillId="0" borderId="17" xfId="26" applyNumberFormat="1" applyFont="1" applyBorder="1" applyAlignment="1">
      <alignment horizontal="right" vertical="top"/>
    </xf>
    <xf numFmtId="0" fontId="93" fillId="0" borderId="0" xfId="23" applyFont="1" applyAlignment="1">
      <alignment vertical="top" wrapText="1"/>
    </xf>
    <xf numFmtId="0" fontId="93" fillId="0" borderId="17" xfId="23" applyFont="1" applyBorder="1" applyAlignment="1">
      <alignment vertical="top" wrapText="1"/>
    </xf>
    <xf numFmtId="0" fontId="93" fillId="0" borderId="13" xfId="23" applyFont="1" applyBorder="1" applyAlignment="1">
      <alignment horizontal="center" vertical="center" wrapText="1"/>
    </xf>
    <xf numFmtId="169" fontId="93" fillId="0" borderId="13" xfId="27" applyNumberFormat="1" applyFont="1" applyBorder="1" applyAlignment="1">
      <alignment horizontal="center" vertical="top"/>
    </xf>
    <xf numFmtId="0" fontId="90" fillId="0" borderId="17" xfId="23" applyFont="1" applyBorder="1" applyAlignment="1">
      <alignment horizontal="justify" vertical="top" wrapText="1"/>
    </xf>
    <xf numFmtId="0" fontId="95" fillId="0" borderId="18" xfId="23" applyFont="1" applyBorder="1" applyAlignment="1">
      <alignment horizontal="justify" vertical="top" wrapText="1" readingOrder="1"/>
    </xf>
    <xf numFmtId="4" fontId="91" fillId="0" borderId="0" xfId="26" applyNumberFormat="1" applyFont="1" applyAlignment="1">
      <alignment horizontal="right"/>
    </xf>
    <xf numFmtId="4" fontId="91" fillId="0" borderId="0" xfId="26" applyNumberFormat="1" applyFont="1" applyAlignment="1"/>
    <xf numFmtId="4" fontId="91" fillId="0" borderId="13" xfId="27" applyNumberFormat="1" applyFont="1" applyBorder="1" applyAlignment="1">
      <alignment vertical="top"/>
    </xf>
    <xf numFmtId="4" fontId="91" fillId="0" borderId="13" xfId="27" applyNumberFormat="1" applyFont="1" applyBorder="1" applyAlignment="1">
      <alignment horizontal="right"/>
    </xf>
    <xf numFmtId="4" fontId="93" fillId="0" borderId="31" xfId="27" applyNumberFormat="1" applyFont="1" applyBorder="1" applyAlignment="1">
      <alignment horizontal="right" vertical="top"/>
    </xf>
    <xf numFmtId="4" fontId="93" fillId="0" borderId="14" xfId="26" applyNumberFormat="1" applyFont="1" applyBorder="1" applyAlignment="1">
      <alignment horizontal="right" vertical="top"/>
    </xf>
    <xf numFmtId="169" fontId="91" fillId="0" borderId="16" xfId="27" applyNumberFormat="1" applyFont="1" applyBorder="1" applyAlignment="1">
      <alignment horizontal="right"/>
    </xf>
    <xf numFmtId="169" fontId="91" fillId="0" borderId="16" xfId="27" applyNumberFormat="1" applyFont="1" applyBorder="1" applyAlignment="1">
      <alignment horizontal="right" vertical="top"/>
    </xf>
    <xf numFmtId="49" fontId="96" fillId="3" borderId="14" xfId="13" applyNumberFormat="1" applyFont="1" applyFill="1" applyBorder="1" applyAlignment="1">
      <alignment vertical="top"/>
    </xf>
    <xf numFmtId="4" fontId="93" fillId="0" borderId="16" xfId="26" applyNumberFormat="1" applyFont="1" applyBorder="1" applyAlignment="1">
      <alignment horizontal="right" vertical="top"/>
    </xf>
    <xf numFmtId="49" fontId="24" fillId="3" borderId="7" xfId="13" applyNumberFormat="1" applyFont="1" applyFill="1" applyBorder="1" applyAlignment="1">
      <alignment horizontal="left" vertical="top"/>
    </xf>
    <xf numFmtId="49" fontId="21" fillId="0" borderId="14" xfId="13" applyNumberFormat="1" applyFont="1" applyBorder="1" applyAlignment="1">
      <alignment horizontal="justify" vertical="top"/>
    </xf>
    <xf numFmtId="0" fontId="21" fillId="0" borderId="14" xfId="13" applyFont="1" applyBorder="1" applyAlignment="1">
      <alignment horizontal="center" vertical="top" readingOrder="1"/>
    </xf>
    <xf numFmtId="0" fontId="21" fillId="0" borderId="14" xfId="13" applyFont="1" applyBorder="1" applyAlignment="1">
      <alignment horizontal="center" vertical="top"/>
    </xf>
    <xf numFmtId="4" fontId="21" fillId="0" borderId="14" xfId="13" applyNumberFormat="1" applyFont="1" applyBorder="1" applyAlignment="1">
      <alignment horizontal="center" vertical="top"/>
    </xf>
    <xf numFmtId="4" fontId="22" fillId="0" borderId="14" xfId="13" applyNumberFormat="1" applyFont="1" applyBorder="1" applyAlignment="1">
      <alignment horizontal="center" vertical="top" wrapText="1"/>
    </xf>
    <xf numFmtId="0" fontId="98" fillId="0" borderId="30" xfId="24" applyFont="1" applyBorder="1" applyAlignment="1">
      <alignment vertical="center" wrapText="1"/>
    </xf>
    <xf numFmtId="49" fontId="98" fillId="0" borderId="30" xfId="24" applyNumberFormat="1" applyFont="1" applyBorder="1" applyAlignment="1">
      <alignment horizontal="left"/>
    </xf>
    <xf numFmtId="164" fontId="98" fillId="0" borderId="30" xfId="24" applyNumberFormat="1" applyFont="1" applyBorder="1" applyAlignment="1">
      <alignment horizontal="right"/>
    </xf>
    <xf numFmtId="0" fontId="92" fillId="0" borderId="32" xfId="23" applyFont="1" applyBorder="1" applyAlignment="1">
      <alignment horizontal="left" vertical="top"/>
    </xf>
    <xf numFmtId="4" fontId="92" fillId="0" borderId="35" xfId="26" applyNumberFormat="1" applyFont="1" applyBorder="1" applyAlignment="1">
      <alignment horizontal="left" vertical="top" wrapText="1"/>
    </xf>
    <xf numFmtId="4" fontId="92" fillId="0" borderId="35" xfId="26" applyNumberFormat="1" applyFont="1" applyBorder="1" applyAlignment="1">
      <alignment horizontal="right" vertical="top"/>
    </xf>
    <xf numFmtId="4" fontId="92" fillId="0" borderId="31" xfId="27" applyNumberFormat="1" applyFont="1" applyBorder="1" applyAlignment="1">
      <alignment horizontal="right" vertical="top"/>
    </xf>
    <xf numFmtId="169" fontId="99" fillId="0" borderId="13" xfId="27" applyNumberFormat="1" applyFont="1" applyFill="1" applyBorder="1" applyAlignment="1">
      <alignment horizontal="right" vertical="top"/>
    </xf>
    <xf numFmtId="169" fontId="99" fillId="0" borderId="0" xfId="27" applyNumberFormat="1" applyFont="1" applyFill="1" applyBorder="1" applyAlignment="1">
      <alignment horizontal="right" vertical="top"/>
    </xf>
    <xf numFmtId="2" fontId="99" fillId="0" borderId="0" xfId="27" applyNumberFormat="1" applyFont="1" applyFill="1" applyBorder="1" applyAlignment="1">
      <alignment horizontal="right" vertical="top"/>
    </xf>
    <xf numFmtId="0" fontId="1" fillId="0" borderId="0" xfId="23" applyFont="1" applyBorder="1"/>
    <xf numFmtId="0" fontId="100" fillId="0" borderId="0" xfId="23" applyFont="1"/>
    <xf numFmtId="0" fontId="1" fillId="0" borderId="0" xfId="23" applyFont="1"/>
    <xf numFmtId="0" fontId="92" fillId="0" borderId="35" xfId="23" applyFont="1" applyBorder="1" applyAlignment="1">
      <alignment horizontal="left" vertical="top"/>
    </xf>
    <xf numFmtId="4" fontId="92" fillId="0" borderId="35" xfId="26" applyNumberFormat="1" applyFont="1" applyBorder="1" applyAlignment="1">
      <alignment horizontal="left" vertical="top"/>
    </xf>
    <xf numFmtId="4" fontId="24" fillId="3" borderId="7" xfId="13" applyNumberFormat="1" applyFont="1" applyFill="1" applyBorder="1" applyAlignment="1">
      <alignment horizontal="right" vertical="top"/>
    </xf>
    <xf numFmtId="49" fontId="81" fillId="0" borderId="0" xfId="24" applyNumberFormat="1" applyFont="1" applyBorder="1" applyAlignment="1">
      <alignment horizontal="left"/>
    </xf>
    <xf numFmtId="164" fontId="81" fillId="0" borderId="0" xfId="24" applyNumberFormat="1" applyFont="1" applyBorder="1" applyAlignment="1">
      <alignment horizontal="right"/>
    </xf>
    <xf numFmtId="44" fontId="81" fillId="0" borderId="12" xfId="24" applyNumberFormat="1" applyFont="1" applyBorder="1" applyAlignment="1">
      <alignment horizontal="center"/>
    </xf>
    <xf numFmtId="49" fontId="92" fillId="0" borderId="13" xfId="23" quotePrefix="1" applyNumberFormat="1" applyFont="1" applyBorder="1" applyAlignment="1">
      <alignment horizontal="left" vertical="top"/>
    </xf>
    <xf numFmtId="0" fontId="90" fillId="0" borderId="0" xfId="23" applyFont="1" applyBorder="1" applyAlignment="1">
      <alignment horizontal="left" vertical="top" wrapText="1"/>
    </xf>
    <xf numFmtId="169" fontId="90" fillId="0" borderId="12" xfId="27" applyNumberFormat="1" applyFont="1" applyBorder="1" applyAlignment="1">
      <alignment horizontal="center" vertical="top"/>
    </xf>
    <xf numFmtId="0" fontId="73" fillId="0" borderId="13" xfId="23" applyFont="1" applyBorder="1" applyAlignment="1">
      <alignment horizontal="left" vertical="top"/>
    </xf>
    <xf numFmtId="0" fontId="76" fillId="0" borderId="0" xfId="23" applyFont="1" applyBorder="1" applyAlignment="1">
      <alignment horizontal="center" vertical="top" wrapText="1"/>
    </xf>
    <xf numFmtId="4" fontId="76" fillId="0" borderId="0" xfId="26" applyNumberFormat="1" applyFont="1" applyBorder="1" applyAlignment="1">
      <alignment horizontal="right" vertical="top"/>
    </xf>
    <xf numFmtId="169" fontId="76" fillId="0" borderId="12" xfId="27" applyNumberFormat="1" applyFont="1" applyBorder="1" applyAlignment="1">
      <alignment horizontal="center" vertical="top"/>
    </xf>
    <xf numFmtId="4" fontId="24" fillId="3" borderId="15" xfId="13" applyNumberFormat="1" applyFont="1" applyFill="1" applyBorder="1" applyAlignment="1">
      <alignment horizontal="right" vertical="top"/>
    </xf>
    <xf numFmtId="44" fontId="71" fillId="0" borderId="38" xfId="24" applyNumberFormat="1" applyFont="1" applyBorder="1" applyAlignment="1">
      <alignment horizontal="center"/>
    </xf>
    <xf numFmtId="49" fontId="73" fillId="0" borderId="0" xfId="23" applyNumberFormat="1" applyFont="1" applyBorder="1" applyAlignment="1">
      <alignment vertical="center" wrapText="1"/>
    </xf>
    <xf numFmtId="0" fontId="73" fillId="0" borderId="0" xfId="23" applyFont="1" applyBorder="1" applyAlignment="1">
      <alignment horizontal="left" wrapText="1"/>
    </xf>
    <xf numFmtId="4" fontId="73" fillId="0" borderId="0" xfId="25" applyNumberFormat="1" applyFont="1" applyBorder="1" applyAlignment="1">
      <alignment horizontal="right" wrapText="1"/>
    </xf>
    <xf numFmtId="167" fontId="73" fillId="0" borderId="0" xfId="25" applyNumberFormat="1" applyFont="1" applyBorder="1" applyAlignment="1">
      <alignment horizontal="right" wrapText="1"/>
    </xf>
    <xf numFmtId="44" fontId="73" fillId="0" borderId="12" xfId="25" applyNumberFormat="1" applyFont="1" applyBorder="1" applyAlignment="1">
      <alignment horizontal="center" wrapText="1"/>
    </xf>
    <xf numFmtId="0" fontId="94" fillId="0" borderId="12" xfId="23" applyFont="1" applyBorder="1" applyAlignment="1">
      <alignment horizontal="center"/>
    </xf>
    <xf numFmtId="4" fontId="94" fillId="0" borderId="0" xfId="23" applyNumberFormat="1" applyFont="1" applyBorder="1" applyAlignment="1">
      <alignment wrapText="1"/>
    </xf>
    <xf numFmtId="167" fontId="94" fillId="0" borderId="0" xfId="23" applyNumberFormat="1" applyFont="1" applyBorder="1" applyAlignment="1">
      <alignment wrapText="1"/>
    </xf>
    <xf numFmtId="0" fontId="94" fillId="0" borderId="0" xfId="23" applyFont="1" applyBorder="1" applyAlignment="1">
      <alignment horizontal="center" wrapText="1"/>
    </xf>
    <xf numFmtId="0" fontId="76" fillId="0" borderId="0" xfId="23" applyFont="1" applyBorder="1" applyAlignment="1">
      <alignment horizontal="left" vertical="top" wrapText="1"/>
    </xf>
    <xf numFmtId="0" fontId="2" fillId="0" borderId="12" xfId="23" applyBorder="1" applyAlignment="1">
      <alignment horizontal="center"/>
    </xf>
    <xf numFmtId="0" fontId="77" fillId="0" borderId="10" xfId="23" applyFont="1" applyBorder="1" applyAlignment="1">
      <alignment horizontal="left" vertical="top" wrapText="1"/>
    </xf>
    <xf numFmtId="169" fontId="78" fillId="0" borderId="11" xfId="27" applyNumberFormat="1" applyFont="1" applyBorder="1" applyAlignment="1">
      <alignment horizontal="center" vertical="top"/>
    </xf>
    <xf numFmtId="0" fontId="72" fillId="0" borderId="9" xfId="23" applyFont="1" applyBorder="1" applyAlignment="1">
      <alignment vertical="center"/>
    </xf>
    <xf numFmtId="49" fontId="71" fillId="0" borderId="9" xfId="24" applyNumberFormat="1" applyFont="1" applyBorder="1" applyAlignment="1">
      <alignment horizontal="left"/>
    </xf>
    <xf numFmtId="164" fontId="71" fillId="0" borderId="9" xfId="24" applyNumberFormat="1" applyFont="1" applyBorder="1" applyAlignment="1">
      <alignment horizontal="right"/>
    </xf>
    <xf numFmtId="0" fontId="2" fillId="0" borderId="14" xfId="23" applyBorder="1"/>
    <xf numFmtId="0" fontId="76" fillId="0" borderId="7" xfId="23" applyFont="1" applyBorder="1" applyAlignment="1">
      <alignment horizontal="left" vertical="top" wrapText="1"/>
    </xf>
    <xf numFmtId="4" fontId="2" fillId="0" borderId="7" xfId="23" applyNumberFormat="1" applyBorder="1"/>
    <xf numFmtId="167" fontId="2" fillId="0" borderId="7" xfId="23" applyNumberFormat="1" applyBorder="1"/>
    <xf numFmtId="0" fontId="2" fillId="0" borderId="15" xfId="23" applyBorder="1" applyAlignment="1">
      <alignment horizontal="center"/>
    </xf>
    <xf numFmtId="0" fontId="71" fillId="0" borderId="8" xfId="24" applyFont="1" applyBorder="1" applyAlignment="1">
      <alignment horizontal="left" vertical="center"/>
    </xf>
    <xf numFmtId="49" fontId="73" fillId="0" borderId="13" xfId="23" applyNumberFormat="1" applyFont="1" applyBorder="1" applyAlignment="1">
      <alignment horizontal="left" vertical="top"/>
    </xf>
    <xf numFmtId="0" fontId="94" fillId="0" borderId="13" xfId="23" applyFont="1" applyBorder="1" applyAlignment="1">
      <alignment horizontal="left" vertical="top" wrapText="1"/>
    </xf>
    <xf numFmtId="0" fontId="92" fillId="0" borderId="13" xfId="23" applyFont="1" applyBorder="1" applyAlignment="1">
      <alignment horizontal="left" vertical="top"/>
    </xf>
    <xf numFmtId="169" fontId="76" fillId="0" borderId="43" xfId="27" applyNumberFormat="1" applyFont="1" applyBorder="1" applyAlignment="1">
      <alignment horizontal="center" vertical="top"/>
    </xf>
    <xf numFmtId="0" fontId="2" fillId="0" borderId="10" xfId="23" applyBorder="1"/>
    <xf numFmtId="0" fontId="2" fillId="0" borderId="11" xfId="23" applyBorder="1" applyAlignment="1">
      <alignment horizontal="center"/>
    </xf>
    <xf numFmtId="49" fontId="96" fillId="3" borderId="6" xfId="13" applyNumberFormat="1" applyFont="1" applyFill="1" applyBorder="1" applyAlignment="1">
      <alignment horizontal="left" vertical="top"/>
    </xf>
    <xf numFmtId="0" fontId="93" fillId="0" borderId="13" xfId="23" quotePrefix="1" applyFont="1" applyBorder="1" applyAlignment="1">
      <alignment horizontal="left" vertical="top"/>
    </xf>
    <xf numFmtId="169" fontId="91" fillId="0" borderId="12" xfId="27" applyNumberFormat="1" applyFont="1" applyBorder="1" applyAlignment="1">
      <alignment horizontal="center" vertical="top"/>
    </xf>
    <xf numFmtId="169" fontId="91" fillId="0" borderId="17" xfId="27" applyNumberFormat="1" applyFont="1" applyBorder="1" applyAlignment="1">
      <alignment horizontal="center" vertical="top"/>
    </xf>
    <xf numFmtId="0" fontId="94" fillId="0" borderId="17" xfId="23" applyFont="1" applyBorder="1" applyAlignment="1">
      <alignment horizontal="center"/>
    </xf>
    <xf numFmtId="4" fontId="91" fillId="0" borderId="17" xfId="27" applyNumberFormat="1" applyFont="1" applyBorder="1" applyAlignment="1">
      <alignment horizontal="right"/>
    </xf>
    <xf numFmtId="167" fontId="91" fillId="0" borderId="0" xfId="26" applyNumberFormat="1" applyFont="1" applyBorder="1" applyAlignment="1">
      <alignment horizontal="right"/>
    </xf>
    <xf numFmtId="169" fontId="91" fillId="0" borderId="17" xfId="27" applyNumberFormat="1" applyFont="1" applyBorder="1" applyAlignment="1">
      <alignment horizontal="center"/>
    </xf>
    <xf numFmtId="169" fontId="91" fillId="0" borderId="18" xfId="27" applyNumberFormat="1" applyFont="1" applyBorder="1" applyAlignment="1">
      <alignment horizontal="center" vertical="top"/>
    </xf>
    <xf numFmtId="0" fontId="92" fillId="0" borderId="14" xfId="23" applyFont="1" applyBorder="1" applyAlignment="1">
      <alignment horizontal="left" vertical="top"/>
    </xf>
    <xf numFmtId="4" fontId="92" fillId="0" borderId="6" xfId="26" applyNumberFormat="1" applyFont="1" applyBorder="1" applyAlignment="1">
      <alignment horizontal="left" vertical="top" wrapText="1"/>
    </xf>
    <xf numFmtId="4" fontId="92" fillId="0" borderId="6" xfId="26" applyNumberFormat="1" applyFont="1" applyBorder="1" applyAlignment="1">
      <alignment horizontal="left" vertical="top"/>
    </xf>
    <xf numFmtId="4" fontId="92" fillId="0" borderId="6" xfId="27" applyNumberFormat="1" applyFont="1" applyBorder="1" applyAlignment="1">
      <alignment horizontal="right" vertical="top"/>
    </xf>
    <xf numFmtId="49" fontId="98" fillId="0" borderId="42" xfId="24" quotePrefix="1" applyNumberFormat="1" applyFont="1" applyBorder="1"/>
    <xf numFmtId="44" fontId="98" fillId="0" borderId="44" xfId="24" applyNumberFormat="1" applyFont="1" applyBorder="1" applyAlignment="1">
      <alignment horizontal="center"/>
    </xf>
    <xf numFmtId="16" fontId="93" fillId="0" borderId="13" xfId="23" applyNumberFormat="1" applyFont="1" applyBorder="1" applyAlignment="1">
      <alignment horizontal="left" vertical="top"/>
    </xf>
    <xf numFmtId="0" fontId="92" fillId="0" borderId="31" xfId="23" applyFont="1" applyBorder="1" applyAlignment="1">
      <alignment horizontal="left" vertical="top"/>
    </xf>
    <xf numFmtId="4" fontId="92" fillId="0" borderId="35" xfId="27" applyNumberFormat="1" applyFont="1" applyBorder="1" applyAlignment="1">
      <alignment horizontal="right" vertical="top"/>
    </xf>
    <xf numFmtId="49" fontId="24" fillId="3" borderId="46" xfId="13" applyNumberFormat="1" applyFont="1" applyFill="1" applyBorder="1" applyAlignment="1">
      <alignment horizontal="center" vertical="top"/>
    </xf>
    <xf numFmtId="0" fontId="26" fillId="3" borderId="47" xfId="16" applyFont="1" applyFill="1" applyBorder="1"/>
    <xf numFmtId="0" fontId="27" fillId="3" borderId="47" xfId="13" applyFont="1" applyFill="1" applyBorder="1" applyAlignment="1">
      <alignment horizontal="center"/>
    </xf>
    <xf numFmtId="4" fontId="27" fillId="3" borderId="47" xfId="13" applyNumberFormat="1" applyFont="1" applyFill="1" applyBorder="1"/>
    <xf numFmtId="4" fontId="28" fillId="3" borderId="47" xfId="13" applyNumberFormat="1" applyFont="1" applyFill="1" applyBorder="1"/>
    <xf numFmtId="0" fontId="27" fillId="3" borderId="48" xfId="13" applyFont="1" applyFill="1" applyBorder="1"/>
    <xf numFmtId="49" fontId="29" fillId="0" borderId="46" xfId="13" applyNumberFormat="1" applyFont="1" applyBorder="1" applyAlignment="1">
      <alignment vertical="center" readingOrder="1"/>
    </xf>
    <xf numFmtId="0" fontId="29" fillId="0" borderId="46" xfId="13" applyFont="1" applyBorder="1" applyAlignment="1">
      <alignment vertical="center" readingOrder="1"/>
    </xf>
    <xf numFmtId="0" fontId="30" fillId="0" borderId="47" xfId="13" applyFont="1" applyBorder="1" applyAlignment="1">
      <alignment vertical="center" readingOrder="1"/>
    </xf>
    <xf numFmtId="4" fontId="30" fillId="0" borderId="47" xfId="13" applyNumberFormat="1" applyFont="1" applyBorder="1" applyAlignment="1">
      <alignment vertical="center" readingOrder="1"/>
    </xf>
    <xf numFmtId="4" fontId="31" fillId="0" borderId="47" xfId="13" applyNumberFormat="1" applyFont="1" applyBorder="1" applyAlignment="1">
      <alignment vertical="center" readingOrder="1"/>
    </xf>
    <xf numFmtId="0" fontId="30" fillId="0" borderId="48" xfId="13" applyFont="1" applyBorder="1" applyAlignment="1">
      <alignment vertical="center" readingOrder="1"/>
    </xf>
    <xf numFmtId="0" fontId="32" fillId="0" borderId="0" xfId="16" applyFont="1" applyBorder="1" applyAlignment="1">
      <alignment horizontal="left" vertical="top" readingOrder="1"/>
    </xf>
    <xf numFmtId="0" fontId="33" fillId="0" borderId="0" xfId="16" applyFont="1" applyBorder="1" applyAlignment="1">
      <alignment horizontal="left" vertical="top" readingOrder="1"/>
    </xf>
    <xf numFmtId="0" fontId="32" fillId="0" borderId="12" xfId="16" applyFont="1" applyBorder="1" applyAlignment="1">
      <alignment horizontal="left" vertical="top" readingOrder="1"/>
    </xf>
    <xf numFmtId="49" fontId="21" fillId="0" borderId="45" xfId="13" applyNumberFormat="1" applyFont="1" applyBorder="1" applyAlignment="1">
      <alignment horizontal="justify" vertical="top"/>
    </xf>
    <xf numFmtId="0" fontId="21" fillId="0" borderId="45" xfId="13" applyFont="1" applyBorder="1" applyAlignment="1">
      <alignment horizontal="center" vertical="top" readingOrder="1"/>
    </xf>
    <xf numFmtId="0" fontId="21" fillId="0" borderId="45" xfId="13" applyFont="1" applyBorder="1" applyAlignment="1">
      <alignment horizontal="center" vertical="top"/>
    </xf>
    <xf numFmtId="4" fontId="21" fillId="0" borderId="45" xfId="13" applyNumberFormat="1" applyFont="1" applyBorder="1" applyAlignment="1">
      <alignment horizontal="center" vertical="top"/>
    </xf>
    <xf numFmtId="4" fontId="22" fillId="0" borderId="45" xfId="13" applyNumberFormat="1" applyFont="1" applyBorder="1" applyAlignment="1">
      <alignment horizontal="center" vertical="top" wrapText="1"/>
    </xf>
    <xf numFmtId="4" fontId="21" fillId="0" borderId="45" xfId="13" applyNumberFormat="1" applyFont="1" applyBorder="1" applyAlignment="1">
      <alignment horizontal="center" vertical="top" wrapText="1"/>
    </xf>
    <xf numFmtId="0" fontId="32" fillId="0" borderId="11" xfId="16" applyFont="1" applyBorder="1" applyAlignment="1">
      <alignment horizontal="left" vertical="top" readingOrder="1"/>
    </xf>
    <xf numFmtId="49" fontId="13" fillId="3" borderId="49" xfId="16" applyNumberFormat="1" applyFont="1" applyFill="1" applyBorder="1" applyAlignment="1">
      <alignment horizontal="center" vertical="top"/>
    </xf>
    <xf numFmtId="0" fontId="13" fillId="3" borderId="50" xfId="16" applyFont="1" applyFill="1" applyBorder="1"/>
    <xf numFmtId="0" fontId="12" fillId="3" borderId="50" xfId="16" applyFont="1" applyFill="1" applyBorder="1" applyAlignment="1">
      <alignment horizontal="center" wrapText="1"/>
    </xf>
    <xf numFmtId="4" fontId="36" fillId="3" borderId="50" xfId="16" applyNumberFormat="1" applyFont="1" applyFill="1" applyBorder="1" applyProtection="1">
      <protection locked="0"/>
    </xf>
    <xf numFmtId="4" fontId="12" fillId="3" borderId="51" xfId="16" applyNumberFormat="1" applyFont="1" applyFill="1" applyBorder="1" applyProtection="1">
      <protection locked="0"/>
    </xf>
    <xf numFmtId="0" fontId="25" fillId="0" borderId="52" xfId="16" applyBorder="1" applyAlignment="1">
      <alignment horizontal="center" vertical="top"/>
    </xf>
    <xf numFmtId="0" fontId="6" fillId="0" borderId="52" xfId="16" applyFont="1" applyBorder="1" applyAlignment="1">
      <alignment horizontal="justify" vertical="top"/>
    </xf>
    <xf numFmtId="0" fontId="6" fillId="0" borderId="52" xfId="16" applyFont="1" applyBorder="1" applyAlignment="1">
      <alignment horizontal="center"/>
    </xf>
    <xf numFmtId="0" fontId="6" fillId="0" borderId="52" xfId="16" applyFont="1" applyBorder="1" applyAlignment="1">
      <alignment horizontal="center" wrapText="1"/>
    </xf>
    <xf numFmtId="4" fontId="37" fillId="0" borderId="52" xfId="16" applyNumberFormat="1" applyFont="1" applyBorder="1" applyAlignment="1">
      <alignment wrapText="1"/>
    </xf>
    <xf numFmtId="4" fontId="25" fillId="0" borderId="52" xfId="16" applyNumberFormat="1" applyBorder="1"/>
    <xf numFmtId="0" fontId="6" fillId="0" borderId="0" xfId="16" applyFont="1" applyBorder="1" applyAlignment="1">
      <alignment horizontal="justify"/>
    </xf>
    <xf numFmtId="4" fontId="37" fillId="0" borderId="0" xfId="16" applyNumberFormat="1" applyFont="1" applyBorder="1" applyAlignment="1">
      <alignment wrapText="1"/>
    </xf>
    <xf numFmtId="4" fontId="37" fillId="0" borderId="0" xfId="16" applyNumberFormat="1" applyFont="1" applyBorder="1" applyAlignment="1">
      <alignment horizontal="center"/>
    </xf>
    <xf numFmtId="0" fontId="8" fillId="0" borderId="52" xfId="16" applyFont="1" applyBorder="1" applyAlignment="1">
      <alignment horizontal="center" vertical="top"/>
    </xf>
    <xf numFmtId="0" fontId="44" fillId="0" borderId="46" xfId="16" applyFont="1" applyBorder="1" applyAlignment="1">
      <alignment horizontal="center"/>
    </xf>
    <xf numFmtId="4" fontId="37" fillId="0" borderId="47" xfId="16" applyNumberFormat="1" applyFont="1" applyBorder="1" applyAlignment="1">
      <alignment horizontal="center"/>
    </xf>
    <xf numFmtId="4" fontId="8" fillId="0" borderId="52" xfId="16" applyNumberFormat="1" applyFont="1" applyBorder="1" applyAlignment="1">
      <alignment horizontal="right"/>
    </xf>
    <xf numFmtId="0" fontId="6" fillId="0" borderId="0" xfId="16" applyFont="1" applyBorder="1" applyAlignment="1">
      <alignment horizontal="center"/>
    </xf>
    <xf numFmtId="0" fontId="25" fillId="0" borderId="0" xfId="16" applyBorder="1" applyAlignment="1">
      <alignment horizontal="center"/>
    </xf>
    <xf numFmtId="4" fontId="37" fillId="0" borderId="0" xfId="16" applyNumberFormat="1" applyFont="1" applyBorder="1" applyAlignment="1">
      <alignment horizontal="right"/>
    </xf>
    <xf numFmtId="0" fontId="35" fillId="0" borderId="0" xfId="16" applyFont="1" applyBorder="1" applyAlignment="1">
      <alignment horizontal="right"/>
    </xf>
    <xf numFmtId="4" fontId="45" fillId="0" borderId="0" xfId="16" applyNumberFormat="1" applyFont="1" applyBorder="1" applyAlignment="1">
      <alignment horizontal="center"/>
    </xf>
    <xf numFmtId="0" fontId="45" fillId="0" borderId="0" xfId="16" applyFont="1" applyBorder="1" applyAlignment="1">
      <alignment horizontal="center"/>
    </xf>
    <xf numFmtId="49" fontId="47" fillId="0" borderId="39" xfId="16" applyNumberFormat="1" applyFont="1" applyBorder="1" applyAlignment="1">
      <alignment horizontal="center" vertical="top"/>
    </xf>
    <xf numFmtId="4" fontId="46" fillId="0" borderId="40" xfId="16" applyNumberFormat="1" applyFont="1" applyBorder="1"/>
    <xf numFmtId="49" fontId="47" fillId="0" borderId="13" xfId="16" applyNumberFormat="1" applyFont="1" applyBorder="1" applyAlignment="1">
      <alignment horizontal="center" vertical="top"/>
    </xf>
    <xf numFmtId="0" fontId="47" fillId="0" borderId="0" xfId="16" applyFont="1" applyBorder="1"/>
    <xf numFmtId="0" fontId="48" fillId="0" borderId="0" xfId="16" applyFont="1" applyBorder="1"/>
    <xf numFmtId="0" fontId="45" fillId="0" borderId="0" xfId="16" applyFont="1" applyBorder="1"/>
    <xf numFmtId="4" fontId="46" fillId="0" borderId="12" xfId="16" applyNumberFormat="1" applyFont="1" applyBorder="1"/>
    <xf numFmtId="49" fontId="49" fillId="0" borderId="45" xfId="22" applyNumberFormat="1" applyFont="1" applyBorder="1" applyAlignment="1">
      <alignment horizontal="center" vertical="top"/>
    </xf>
    <xf numFmtId="0" fontId="49" fillId="0" borderId="45" xfId="16" applyFont="1" applyBorder="1" applyAlignment="1">
      <alignment wrapText="1"/>
    </xf>
    <xf numFmtId="0" fontId="31" fillId="0" borderId="45" xfId="18" applyFont="1" applyBorder="1" applyAlignment="1">
      <alignment horizontal="center" vertical="center"/>
    </xf>
    <xf numFmtId="4" fontId="31" fillId="0" borderId="50" xfId="18" applyNumberFormat="1" applyFont="1" applyBorder="1" applyAlignment="1">
      <alignment vertical="center" readingOrder="1"/>
    </xf>
    <xf numFmtId="4" fontId="31" fillId="0" borderId="49" xfId="18" applyNumberFormat="1" applyFont="1" applyBorder="1" applyAlignment="1">
      <alignment horizontal="center"/>
    </xf>
    <xf numFmtId="0" fontId="31" fillId="0" borderId="45" xfId="18" applyFont="1" applyBorder="1" applyAlignment="1">
      <alignment vertical="center" readingOrder="1"/>
    </xf>
    <xf numFmtId="49" fontId="50" fillId="0" borderId="52" xfId="16" applyNumberFormat="1" applyFont="1" applyBorder="1" applyAlignment="1">
      <alignment horizontal="right" vertical="top"/>
    </xf>
    <xf numFmtId="0" fontId="50" fillId="0" borderId="46" xfId="16" applyFont="1" applyBorder="1" applyAlignment="1">
      <alignment vertical="top"/>
    </xf>
    <xf numFmtId="0" fontId="37" fillId="0" borderId="46" xfId="16" applyFont="1" applyBorder="1" applyAlignment="1">
      <alignment horizontal="center" wrapText="1"/>
    </xf>
    <xf numFmtId="0" fontId="37" fillId="0" borderId="52" xfId="16" applyFont="1" applyBorder="1" applyAlignment="1">
      <alignment horizontal="center" wrapText="1"/>
    </xf>
    <xf numFmtId="4" fontId="36" fillId="0" borderId="47" xfId="16" applyNumberFormat="1" applyFont="1" applyBorder="1" applyAlignment="1" applyProtection="1">
      <alignment horizontal="center"/>
      <protection locked="0"/>
    </xf>
    <xf numFmtId="0" fontId="45" fillId="0" borderId="0" xfId="16" applyFont="1" applyBorder="1" applyAlignment="1">
      <alignment horizontal="justify" vertical="top" readingOrder="1"/>
    </xf>
    <xf numFmtId="1" fontId="45" fillId="0" borderId="0" xfId="16" applyNumberFormat="1" applyFont="1" applyBorder="1" applyAlignment="1">
      <alignment horizontal="center" readingOrder="1"/>
    </xf>
    <xf numFmtId="0" fontId="48" fillId="0" borderId="0" xfId="16" applyFont="1" applyBorder="1" applyAlignment="1">
      <alignment horizontal="justify" vertical="top" readingOrder="1"/>
    </xf>
    <xf numFmtId="1" fontId="48" fillId="0" borderId="0" xfId="16" applyNumberFormat="1" applyFont="1" applyBorder="1" applyAlignment="1">
      <alignment horizontal="center" readingOrder="1"/>
    </xf>
    <xf numFmtId="0" fontId="37" fillId="0" borderId="0" xfId="16" applyFont="1" applyBorder="1" applyAlignment="1">
      <alignment wrapText="1"/>
    </xf>
    <xf numFmtId="4" fontId="45" fillId="0" borderId="12" xfId="16" applyNumberFormat="1" applyFont="1" applyBorder="1"/>
    <xf numFmtId="4" fontId="48" fillId="0" borderId="12" xfId="16" applyNumberFormat="1" applyFont="1" applyBorder="1"/>
    <xf numFmtId="0" fontId="54" fillId="0" borderId="0" xfId="16" applyFont="1" applyBorder="1" applyAlignment="1">
      <alignment wrapText="1"/>
    </xf>
    <xf numFmtId="4" fontId="37" fillId="0" borderId="0" xfId="16" applyNumberFormat="1" applyFont="1" applyBorder="1" applyAlignment="1" applyProtection="1">
      <alignment horizontal="center" vertical="center" readingOrder="1"/>
      <protection locked="0"/>
    </xf>
    <xf numFmtId="0" fontId="45" fillId="0" borderId="52" xfId="16" applyFont="1" applyBorder="1" applyAlignment="1">
      <alignment horizontal="right" vertical="top"/>
    </xf>
    <xf numFmtId="0" fontId="37" fillId="0" borderId="52" xfId="16" applyFont="1" applyBorder="1" applyAlignment="1">
      <alignment horizontal="justify" vertical="top"/>
    </xf>
    <xf numFmtId="0" fontId="62" fillId="0" borderId="46" xfId="16" applyFont="1" applyBorder="1" applyAlignment="1">
      <alignment horizontal="center"/>
    </xf>
    <xf numFmtId="0" fontId="37" fillId="0" borderId="52" xfId="16" applyFont="1" applyBorder="1" applyAlignment="1">
      <alignment horizontal="center"/>
    </xf>
    <xf numFmtId="4" fontId="45" fillId="0" borderId="52" xfId="16" applyNumberFormat="1" applyFont="1" applyBorder="1" applyAlignment="1">
      <alignment horizontal="right"/>
    </xf>
    <xf numFmtId="0" fontId="35" fillId="0" borderId="0" xfId="16" applyFont="1" applyBorder="1" applyAlignment="1">
      <alignment horizontal="center"/>
    </xf>
    <xf numFmtId="0" fontId="37" fillId="0" borderId="0" xfId="16" applyFont="1" applyBorder="1" applyAlignment="1">
      <alignment horizontal="center"/>
    </xf>
    <xf numFmtId="49" fontId="63" fillId="0" borderId="45" xfId="18" applyNumberFormat="1" applyFont="1" applyBorder="1" applyAlignment="1">
      <alignment horizontal="center" vertical="top"/>
    </xf>
    <xf numFmtId="0" fontId="29" fillId="3" borderId="49" xfId="13" applyFont="1" applyFill="1" applyBorder="1" applyAlignment="1">
      <alignment horizontal="center"/>
    </xf>
    <xf numFmtId="0" fontId="24" fillId="3" borderId="50" xfId="13" applyFont="1" applyFill="1" applyBorder="1"/>
    <xf numFmtId="0" fontId="29" fillId="3" borderId="50" xfId="13" applyFont="1" applyFill="1" applyBorder="1"/>
    <xf numFmtId="0" fontId="63" fillId="3" borderId="50" xfId="13" applyFont="1" applyFill="1" applyBorder="1"/>
    <xf numFmtId="0" fontId="29" fillId="3" borderId="51" xfId="13" applyFont="1" applyFill="1" applyBorder="1"/>
    <xf numFmtId="0" fontId="8" fillId="0" borderId="13" xfId="14" applyFont="1" applyFill="1" applyBorder="1" applyAlignment="1">
      <alignment horizontal="center" vertical="top"/>
    </xf>
    <xf numFmtId="0" fontId="6" fillId="0" borderId="17" xfId="14" applyFont="1" applyFill="1" applyBorder="1" applyAlignment="1">
      <alignment horizontal="justify"/>
    </xf>
    <xf numFmtId="0" fontId="8" fillId="0" borderId="13" xfId="14" applyFont="1" applyFill="1" applyBorder="1" applyAlignment="1">
      <alignment horizontal="center"/>
    </xf>
    <xf numFmtId="0" fontId="8" fillId="0" borderId="17" xfId="14" applyFont="1" applyFill="1" applyBorder="1" applyAlignment="1">
      <alignment horizontal="center"/>
    </xf>
    <xf numFmtId="4" fontId="45" fillId="0" borderId="0" xfId="14" applyNumberFormat="1" applyFont="1" applyFill="1" applyBorder="1" applyAlignment="1">
      <alignment horizontal="center"/>
    </xf>
    <xf numFmtId="4" fontId="25" fillId="0" borderId="17" xfId="14" applyNumberFormat="1" applyFill="1" applyBorder="1"/>
    <xf numFmtId="0" fontId="43" fillId="0" borderId="0" xfId="13" applyFont="1" applyFill="1"/>
    <xf numFmtId="0" fontId="17" fillId="0" borderId="0" xfId="13" applyFill="1"/>
    <xf numFmtId="0" fontId="4" fillId="0" borderId="0" xfId="5" applyFont="1" applyAlignment="1" applyProtection="1">
      <alignment horizontal="justify" vertical="top" wrapText="1"/>
      <protection hidden="1"/>
    </xf>
    <xf numFmtId="0" fontId="12" fillId="0" borderId="0" xfId="5" applyFont="1" applyAlignment="1" applyProtection="1">
      <alignment horizontal="justify" vertical="top" wrapText="1"/>
      <protection hidden="1"/>
    </xf>
    <xf numFmtId="0" fontId="92" fillId="0" borderId="0" xfId="23" applyFont="1" applyAlignment="1">
      <alignment horizontal="left" vertical="top" wrapText="1"/>
    </xf>
    <xf numFmtId="0" fontId="90" fillId="0" borderId="0" xfId="23" applyFont="1" applyAlignment="1">
      <alignment horizontal="left" vertical="top" wrapText="1"/>
    </xf>
    <xf numFmtId="0" fontId="92" fillId="0" borderId="13" xfId="23" applyFont="1" applyBorder="1" applyAlignment="1">
      <alignment horizontal="left" vertical="top" wrapText="1"/>
    </xf>
    <xf numFmtId="0" fontId="92" fillId="0" borderId="0" xfId="23" applyFont="1" applyBorder="1" applyAlignment="1">
      <alignment horizontal="left" vertical="top" wrapText="1"/>
    </xf>
    <xf numFmtId="0" fontId="90" fillId="0" borderId="13" xfId="23" applyFont="1" applyBorder="1" applyAlignment="1">
      <alignment horizontal="left" vertical="top" wrapText="1"/>
    </xf>
    <xf numFmtId="0" fontId="90" fillId="0" borderId="0" xfId="23" applyFont="1" applyBorder="1" applyAlignment="1">
      <alignment horizontal="left" vertical="top" wrapText="1"/>
    </xf>
    <xf numFmtId="0" fontId="90" fillId="0" borderId="12" xfId="23" applyFont="1" applyBorder="1" applyAlignment="1">
      <alignment horizontal="left" vertical="top" wrapText="1"/>
    </xf>
    <xf numFmtId="0" fontId="90" fillId="0" borderId="13" xfId="23" applyFont="1" applyBorder="1" applyAlignment="1">
      <alignment horizontal="left" wrapText="1"/>
    </xf>
    <xf numFmtId="0" fontId="90" fillId="0" borderId="0" xfId="23" applyFont="1" applyBorder="1" applyAlignment="1">
      <alignment horizontal="left" wrapText="1"/>
    </xf>
    <xf numFmtId="0" fontId="90" fillId="0" borderId="12" xfId="23" applyFont="1" applyBorder="1" applyAlignment="1">
      <alignment horizontal="left" wrapText="1"/>
    </xf>
  </cellXfs>
  <cellStyles count="29">
    <cellStyle name="20% - Accent1 1 4" xfId="1"/>
    <cellStyle name="Bad 4 4" xfId="2"/>
    <cellStyle name="Dobro 5" xfId="3"/>
    <cellStyle name="Excel Built-in Normal" xfId="4"/>
    <cellStyle name="Navadno" xfId="0" builtinId="0"/>
    <cellStyle name="Navadno 10 2" xfId="24"/>
    <cellStyle name="Navadno 2" xfId="5"/>
    <cellStyle name="Navadno 2 2 2" xfId="16"/>
    <cellStyle name="Navadno 3" xfId="14"/>
    <cellStyle name="Navadno 3 2" xfId="19"/>
    <cellStyle name="Navadno 3 2 2" xfId="23"/>
    <cellStyle name="Navadno 3 3" xfId="17"/>
    <cellStyle name="Navadno 3 3 2" xfId="22"/>
    <cellStyle name="Navadno 4" xfId="13"/>
    <cellStyle name="Navadno 4 2" xfId="18"/>
    <cellStyle name="Navadno 5" xfId="6"/>
    <cellStyle name="Navadno 5 2" xfId="15"/>
    <cellStyle name="Navadno 5 3" xfId="21"/>
    <cellStyle name="Navadno 7" xfId="7"/>
    <cellStyle name="Navadno 7 2" xfId="20"/>
    <cellStyle name="Navadno 8" xfId="8"/>
    <cellStyle name="normal" xfId="9"/>
    <cellStyle name="Normal 2" xfId="10"/>
    <cellStyle name="Normal_1.3.2" xfId="11"/>
    <cellStyle name="Normal_SOCA_ popisi_TOPLOTNE POSTAJE-070725" xfId="28"/>
    <cellStyle name="OPIS" xfId="12"/>
    <cellStyle name="Valuta 2" xfId="27"/>
    <cellStyle name="Vejica 15" xfId="25"/>
    <cellStyle name="Vejica 2" xfId="2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0A"/>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34"/>
  <sheetViews>
    <sheetView showZeros="0" tabSelected="1" view="pageBreakPreview" zoomScaleNormal="110" zoomScaleSheetLayoutView="100" workbookViewId="0">
      <selection activeCell="A14" sqref="A14"/>
    </sheetView>
  </sheetViews>
  <sheetFormatPr defaultColWidth="12.75" defaultRowHeight="14.25"/>
  <cols>
    <col min="1" max="1" width="66.625" style="30" customWidth="1"/>
    <col min="2" max="2" width="4.125" style="31" customWidth="1"/>
    <col min="3" max="3" width="11.75" style="28" customWidth="1"/>
    <col min="4" max="7" width="9" style="6" customWidth="1"/>
    <col min="8" max="8" width="10.125" style="6" customWidth="1"/>
    <col min="9" max="251" width="9" style="6" customWidth="1"/>
    <col min="252" max="16384" width="12.75" style="7"/>
  </cols>
  <sheetData>
    <row r="1" spans="1:3">
      <c r="A1" s="2"/>
      <c r="B1" s="3"/>
      <c r="C1" s="5"/>
    </row>
    <row r="2" spans="1:3" ht="15">
      <c r="A2" s="23" t="s">
        <v>537</v>
      </c>
      <c r="B2" s="3"/>
      <c r="C2" s="5"/>
    </row>
    <row r="3" spans="1:3">
      <c r="A3" s="2"/>
      <c r="B3" s="3"/>
      <c r="C3" s="5"/>
    </row>
    <row r="4" spans="1:3">
      <c r="A4" s="510" t="s">
        <v>624</v>
      </c>
      <c r="B4" s="3"/>
      <c r="C4" s="5"/>
    </row>
    <row r="5" spans="1:3">
      <c r="A5" s="2"/>
      <c r="B5" s="3"/>
      <c r="C5" s="5"/>
    </row>
    <row r="6" spans="1:3">
      <c r="A6" s="2"/>
      <c r="B6" s="3"/>
      <c r="C6" s="5"/>
    </row>
    <row r="7" spans="1:3" ht="15">
      <c r="A7" s="518" t="s">
        <v>625</v>
      </c>
      <c r="B7" s="3"/>
      <c r="C7" s="5"/>
    </row>
    <row r="8" spans="1:3" s="6" customFormat="1" ht="15">
      <c r="A8" s="8"/>
      <c r="B8" s="3"/>
      <c r="C8" s="5"/>
    </row>
    <row r="9" spans="1:3" s="6" customFormat="1">
      <c r="A9" s="2"/>
      <c r="B9" s="3"/>
      <c r="C9" s="5"/>
    </row>
    <row r="10" spans="1:3" s="6" customFormat="1" ht="15">
      <c r="A10" s="474" t="s">
        <v>106</v>
      </c>
      <c r="B10" s="12"/>
      <c r="C10" s="15">
        <f>GO!F23</f>
        <v>0</v>
      </c>
    </row>
    <row r="11" spans="1:3" s="6" customFormat="1" ht="28.5">
      <c r="A11" s="475" t="s">
        <v>645</v>
      </c>
      <c r="B11" s="12"/>
      <c r="C11" s="15">
        <f>STROJNE1!F659</f>
        <v>0</v>
      </c>
    </row>
    <row r="12" spans="1:3" s="6" customFormat="1" ht="15">
      <c r="A12" s="474" t="s">
        <v>610</v>
      </c>
      <c r="B12" s="12"/>
      <c r="C12" s="15">
        <f>STROJNE2!F662</f>
        <v>0</v>
      </c>
    </row>
    <row r="13" spans="1:3" s="6" customFormat="1" ht="28.5">
      <c r="A13" s="474" t="s">
        <v>646</v>
      </c>
      <c r="B13" s="12"/>
      <c r="C13" s="15">
        <f>ELEKTRO1!F19</f>
        <v>0</v>
      </c>
    </row>
    <row r="14" spans="1:3" s="6" customFormat="1" ht="15">
      <c r="A14" s="474" t="s">
        <v>611</v>
      </c>
      <c r="B14" s="12"/>
      <c r="C14" s="15">
        <f>ELEKTRO2!F16</f>
        <v>0</v>
      </c>
    </row>
    <row r="15" spans="1:3" s="6" customFormat="1">
      <c r="A15" s="2"/>
      <c r="B15" s="3"/>
      <c r="C15" s="22"/>
    </row>
    <row r="16" spans="1:3" s="6" customFormat="1" ht="15">
      <c r="A16" s="11" t="s">
        <v>107</v>
      </c>
      <c r="B16" s="12"/>
      <c r="C16" s="15">
        <f>SUM(C10:C15)</f>
        <v>0</v>
      </c>
    </row>
    <row r="17" spans="1:5" s="6" customFormat="1" ht="15">
      <c r="A17" s="8"/>
      <c r="B17" s="23"/>
      <c r="C17" s="24"/>
    </row>
    <row r="18" spans="1:5" s="6" customFormat="1" ht="15">
      <c r="A18" s="25" t="s">
        <v>626</v>
      </c>
      <c r="B18" s="23"/>
      <c r="C18" s="24"/>
    </row>
    <row r="19" spans="1:5" s="6" customFormat="1" ht="99.75" customHeight="1">
      <c r="A19" s="878" t="s">
        <v>70</v>
      </c>
      <c r="B19" s="878"/>
      <c r="C19" s="878"/>
    </row>
    <row r="20" spans="1:5" s="6" customFormat="1" ht="28.5" customHeight="1">
      <c r="A20" s="879" t="s">
        <v>636</v>
      </c>
      <c r="B20" s="878"/>
      <c r="C20" s="878"/>
    </row>
    <row r="21" spans="1:5" s="6" customFormat="1">
      <c r="A21" s="26"/>
      <c r="B21" s="27"/>
      <c r="C21" s="5"/>
    </row>
    <row r="22" spans="1:5" s="510" customFormat="1" ht="18">
      <c r="A22" s="508"/>
      <c r="B22" s="509"/>
      <c r="C22" s="508"/>
      <c r="D22" s="508"/>
      <c r="E22" s="508"/>
    </row>
    <row r="23" spans="1:5" s="510" customFormat="1">
      <c r="A23" s="511" t="s">
        <v>619</v>
      </c>
      <c r="B23" s="513"/>
      <c r="C23" s="514" t="s">
        <v>620</v>
      </c>
      <c r="D23" s="515"/>
      <c r="E23" s="515"/>
    </row>
    <row r="24" spans="1:5" s="510" customFormat="1">
      <c r="A24" s="516"/>
      <c r="B24" s="513"/>
      <c r="C24" s="514" t="s">
        <v>622</v>
      </c>
      <c r="D24" s="517"/>
      <c r="E24" s="517"/>
    </row>
    <row r="25" spans="1:5" s="510" customFormat="1">
      <c r="A25" s="516"/>
      <c r="B25" s="513"/>
      <c r="C25" s="514"/>
      <c r="D25" s="517"/>
      <c r="E25" s="517"/>
    </row>
    <row r="26" spans="1:5" s="510" customFormat="1">
      <c r="A26" s="516"/>
      <c r="B26" s="513"/>
      <c r="C26" s="514"/>
      <c r="D26" s="517"/>
      <c r="E26" s="517"/>
    </row>
    <row r="27" spans="1:5" s="510" customFormat="1">
      <c r="A27" s="516"/>
      <c r="C27" s="514"/>
      <c r="D27" s="517"/>
      <c r="E27" s="517"/>
    </row>
    <row r="28" spans="1:5" s="510" customFormat="1">
      <c r="A28" s="516" t="s">
        <v>621</v>
      </c>
      <c r="C28" s="514" t="s">
        <v>620</v>
      </c>
      <c r="D28" s="517"/>
      <c r="E28" s="517"/>
    </row>
    <row r="29" spans="1:5" s="510" customFormat="1">
      <c r="A29" s="512"/>
      <c r="C29" s="514" t="s">
        <v>623</v>
      </c>
      <c r="D29" s="517"/>
      <c r="E29" s="517"/>
    </row>
    <row r="30" spans="1:5" s="510" customFormat="1">
      <c r="A30" s="512"/>
      <c r="C30" s="517"/>
      <c r="D30" s="517"/>
      <c r="E30" s="517"/>
    </row>
    <row r="31" spans="1:5" s="510" customFormat="1">
      <c r="A31" s="512"/>
      <c r="C31" s="517"/>
      <c r="D31" s="517"/>
      <c r="E31" s="517"/>
    </row>
    <row r="32" spans="1:5" s="510" customFormat="1">
      <c r="A32" s="512"/>
      <c r="C32" s="517"/>
      <c r="D32" s="517"/>
      <c r="E32" s="517"/>
    </row>
    <row r="33" spans="1:5" s="510" customFormat="1">
      <c r="A33" s="512"/>
      <c r="C33" s="515"/>
      <c r="D33" s="515"/>
      <c r="E33" s="515"/>
    </row>
    <row r="34" spans="1:5" s="510" customFormat="1"/>
  </sheetData>
  <sheetProtection selectLockedCells="1" selectUnlockedCells="1"/>
  <mergeCells count="2">
    <mergeCell ref="A19:C19"/>
    <mergeCell ref="A20:C20"/>
  </mergeCells>
  <pageMargins left="0.98425196850393704" right="0.39370078740157483" top="0.98425196850393704" bottom="0.39370078740157483" header="0.78740157480314965" footer="0.51181102362204722"/>
  <pageSetup paperSize="9" scale="95" firstPageNumber="0" orientation="portrait" r:id="rId1"/>
  <headerFooter scaleWithDoc="0" alignWithMargins="0">
    <oddFooter>&amp;L&amp;F&amp;CStran &amp;P od &amp;N&amp;R&amp;A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T104"/>
  <sheetViews>
    <sheetView showZeros="0" zoomScale="110" zoomScaleNormal="110" zoomScaleSheetLayoutView="100" workbookViewId="0"/>
  </sheetViews>
  <sheetFormatPr defaultColWidth="12.75" defaultRowHeight="14.25"/>
  <cols>
    <col min="1" max="1" width="8.375" style="29" customWidth="1"/>
    <col min="2" max="2" width="49.875" style="30" customWidth="1"/>
    <col min="3" max="3" width="5.625" style="31" customWidth="1"/>
    <col min="4" max="4" width="8.875" style="32" customWidth="1"/>
    <col min="5" max="5" width="15.125" style="28" customWidth="1"/>
    <col min="6" max="6" width="13.75" style="28" customWidth="1"/>
    <col min="7" max="10" width="9" style="6" customWidth="1"/>
    <col min="11" max="11" width="10.125" style="6" customWidth="1"/>
    <col min="12" max="254" width="9" style="6" customWidth="1"/>
    <col min="255" max="16384" width="12.75" style="7"/>
  </cols>
  <sheetData>
    <row r="1" spans="1:6">
      <c r="A1" s="1"/>
      <c r="B1" s="2"/>
      <c r="C1" s="3"/>
      <c r="D1" s="4"/>
      <c r="E1" s="5"/>
      <c r="F1" s="5"/>
    </row>
    <row r="2" spans="1:6" ht="15">
      <c r="A2" s="1"/>
      <c r="B2" s="8"/>
      <c r="C2" s="3"/>
      <c r="D2" s="4"/>
      <c r="E2" s="5"/>
      <c r="F2" s="5"/>
    </row>
    <row r="3" spans="1:6" ht="15">
      <c r="A3" s="518" t="s">
        <v>625</v>
      </c>
      <c r="C3" s="3"/>
      <c r="D3" s="4"/>
      <c r="E3" s="5"/>
      <c r="F3" s="5"/>
    </row>
    <row r="4" spans="1:6" ht="15">
      <c r="A4" s="1"/>
      <c r="B4" s="9"/>
      <c r="C4" s="3"/>
      <c r="D4" s="4"/>
      <c r="E4" s="5"/>
      <c r="F4" s="5"/>
    </row>
    <row r="5" spans="1:6" ht="15">
      <c r="A5" s="1"/>
      <c r="B5" s="8" t="s">
        <v>0</v>
      </c>
      <c r="C5" s="3"/>
      <c r="D5" s="4"/>
      <c r="E5" s="5"/>
      <c r="F5" s="5"/>
    </row>
    <row r="6" spans="1:6" ht="15">
      <c r="A6" s="1"/>
      <c r="B6" s="8" t="s">
        <v>1</v>
      </c>
      <c r="C6" s="3"/>
      <c r="D6" s="4"/>
      <c r="E6" s="5"/>
      <c r="F6" s="5"/>
    </row>
    <row r="7" spans="1:6" ht="15">
      <c r="A7" s="1"/>
      <c r="B7" s="8"/>
      <c r="C7" s="3"/>
      <c r="D7" s="4"/>
      <c r="E7" s="5"/>
      <c r="F7" s="5"/>
    </row>
    <row r="8" spans="1:6">
      <c r="A8" s="1"/>
      <c r="B8" s="2"/>
      <c r="C8" s="3"/>
      <c r="D8" s="4"/>
      <c r="E8" s="5"/>
      <c r="F8" s="5"/>
    </row>
    <row r="9" spans="1:6" ht="15">
      <c r="A9" s="10" t="s">
        <v>2</v>
      </c>
      <c r="B9" s="11" t="s">
        <v>3</v>
      </c>
      <c r="C9" s="12"/>
      <c r="D9" s="13"/>
      <c r="E9" s="14"/>
      <c r="F9" s="15"/>
    </row>
    <row r="10" spans="1:6" ht="15">
      <c r="A10" s="10" t="s">
        <v>4</v>
      </c>
      <c r="B10" s="11" t="s">
        <v>5</v>
      </c>
      <c r="C10" s="12"/>
      <c r="D10" s="13"/>
      <c r="E10" s="14"/>
      <c r="F10" s="15">
        <f>F38</f>
        <v>0</v>
      </c>
    </row>
    <row r="11" spans="1:6" ht="15">
      <c r="A11" s="10" t="s">
        <v>41</v>
      </c>
      <c r="B11" s="11" t="s">
        <v>53</v>
      </c>
      <c r="C11" s="12"/>
      <c r="D11" s="13"/>
      <c r="E11" s="14"/>
      <c r="F11" s="15">
        <f>F57</f>
        <v>0</v>
      </c>
    </row>
    <row r="12" spans="1:6" ht="15">
      <c r="A12" s="10" t="s">
        <v>49</v>
      </c>
      <c r="B12" s="11" t="s">
        <v>7</v>
      </c>
      <c r="C12" s="12"/>
      <c r="D12" s="13"/>
      <c r="E12" s="14"/>
      <c r="F12" s="15">
        <f>F61</f>
        <v>0</v>
      </c>
    </row>
    <row r="13" spans="1:6" ht="15">
      <c r="A13" s="10" t="s">
        <v>50</v>
      </c>
      <c r="B13" s="11" t="s">
        <v>8</v>
      </c>
      <c r="C13" s="12"/>
      <c r="D13" s="13"/>
      <c r="E13" s="14"/>
      <c r="F13" s="15">
        <f>F71</f>
        <v>0</v>
      </c>
    </row>
    <row r="14" spans="1:6" s="16" customFormat="1" ht="15">
      <c r="A14" s="10" t="s">
        <v>6</v>
      </c>
      <c r="B14" s="11" t="s">
        <v>93</v>
      </c>
      <c r="C14" s="12"/>
      <c r="D14" s="13"/>
      <c r="E14" s="14"/>
      <c r="F14" s="15">
        <f>F81</f>
        <v>0</v>
      </c>
    </row>
    <row r="15" spans="1:6" ht="15">
      <c r="A15" s="17"/>
      <c r="B15" s="11" t="s">
        <v>9</v>
      </c>
      <c r="C15" s="12"/>
      <c r="D15" s="18"/>
      <c r="E15" s="19"/>
      <c r="F15" s="15">
        <f>SUM(F10:F14)</f>
        <v>0</v>
      </c>
    </row>
    <row r="16" spans="1:6" ht="15">
      <c r="A16" s="20"/>
      <c r="B16" s="2"/>
      <c r="C16" s="3"/>
      <c r="D16" s="21"/>
      <c r="E16" s="22"/>
      <c r="F16" s="22"/>
    </row>
    <row r="17" spans="1:254" ht="15">
      <c r="A17" s="10" t="s">
        <v>10</v>
      </c>
      <c r="B17" s="11" t="s">
        <v>11</v>
      </c>
      <c r="C17" s="12"/>
      <c r="D17" s="13"/>
      <c r="E17" s="14"/>
      <c r="F17" s="15"/>
    </row>
    <row r="18" spans="1:254" ht="15">
      <c r="A18" s="10" t="s">
        <v>12</v>
      </c>
      <c r="B18" s="11" t="s">
        <v>13</v>
      </c>
      <c r="C18" s="12"/>
      <c r="D18" s="13"/>
      <c r="E18" s="14"/>
      <c r="F18" s="15">
        <f>F90</f>
        <v>0</v>
      </c>
    </row>
    <row r="19" spans="1:254" ht="15">
      <c r="A19" s="10" t="s">
        <v>47</v>
      </c>
      <c r="B19" s="11" t="s">
        <v>75</v>
      </c>
      <c r="C19" s="12"/>
      <c r="D19" s="13"/>
      <c r="E19" s="14"/>
      <c r="F19" s="15">
        <f>F96</f>
        <v>0</v>
      </c>
    </row>
    <row r="20" spans="1:254" ht="15">
      <c r="A20" s="10" t="s">
        <v>14</v>
      </c>
      <c r="B20" s="11" t="s">
        <v>15</v>
      </c>
      <c r="C20" s="12"/>
      <c r="D20" s="13"/>
      <c r="E20" s="14"/>
      <c r="F20" s="15">
        <f>F103</f>
        <v>0</v>
      </c>
    </row>
    <row r="21" spans="1:254" ht="15">
      <c r="A21" s="17"/>
      <c r="B21" s="11" t="s">
        <v>16</v>
      </c>
      <c r="C21" s="12"/>
      <c r="D21" s="18"/>
      <c r="E21" s="19"/>
      <c r="F21" s="15">
        <f>SUM(F18:F20)</f>
        <v>0</v>
      </c>
    </row>
    <row r="22" spans="1:254" ht="15">
      <c r="A22" s="20"/>
      <c r="B22" s="2"/>
      <c r="C22" s="3"/>
      <c r="D22" s="21"/>
      <c r="E22" s="22"/>
      <c r="F22" s="22"/>
    </row>
    <row r="23" spans="1:254" ht="30">
      <c r="A23" s="17"/>
      <c r="B23" s="11" t="s">
        <v>51</v>
      </c>
      <c r="C23" s="12"/>
      <c r="D23" s="18"/>
      <c r="E23" s="19"/>
      <c r="F23" s="15">
        <f>F21+F15</f>
        <v>0</v>
      </c>
    </row>
    <row r="24" spans="1:254" ht="15">
      <c r="A24" s="1"/>
      <c r="B24" s="8"/>
      <c r="C24" s="23"/>
      <c r="D24" s="21"/>
      <c r="E24" s="22"/>
      <c r="F24" s="24"/>
    </row>
    <row r="25" spans="1:254" ht="15">
      <c r="A25" s="1"/>
      <c r="B25" s="25" t="s">
        <v>69</v>
      </c>
      <c r="C25" s="23"/>
      <c r="D25" s="21"/>
      <c r="E25" s="22"/>
      <c r="F25" s="24"/>
    </row>
    <row r="26" spans="1:254" ht="99.75">
      <c r="A26" s="1"/>
      <c r="B26" s="473" t="s">
        <v>70</v>
      </c>
      <c r="C26" s="23"/>
      <c r="D26" s="21"/>
      <c r="E26" s="22"/>
      <c r="F26" s="24"/>
    </row>
    <row r="27" spans="1:254" ht="28.5">
      <c r="A27" s="1"/>
      <c r="B27" s="473" t="s">
        <v>71</v>
      </c>
      <c r="C27" s="23"/>
      <c r="D27" s="21"/>
      <c r="E27" s="22"/>
      <c r="F27" s="24"/>
    </row>
    <row r="28" spans="1:254" ht="28.5">
      <c r="A28" s="1"/>
      <c r="B28" s="473" t="s">
        <v>72</v>
      </c>
      <c r="C28" s="23"/>
      <c r="D28" s="21"/>
      <c r="E28" s="22"/>
      <c r="F28" s="24"/>
    </row>
    <row r="29" spans="1:254" ht="15">
      <c r="A29" s="1"/>
      <c r="B29" s="473" t="s">
        <v>73</v>
      </c>
      <c r="C29" s="23"/>
      <c r="D29" s="21"/>
      <c r="E29" s="22"/>
      <c r="F29" s="24"/>
    </row>
    <row r="30" spans="1:254" ht="28.5">
      <c r="A30" s="1"/>
      <c r="B30" s="473" t="s">
        <v>74</v>
      </c>
      <c r="C30" s="23"/>
      <c r="D30" s="21"/>
      <c r="E30" s="22"/>
      <c r="F30" s="24"/>
    </row>
    <row r="31" spans="1:254" ht="15">
      <c r="A31" s="1"/>
      <c r="B31" s="519"/>
      <c r="C31" s="23"/>
      <c r="D31" s="21"/>
      <c r="E31" s="22"/>
      <c r="F31" s="24"/>
    </row>
    <row r="32" spans="1:254" s="566" customFormat="1" ht="36">
      <c r="A32" s="34" t="s">
        <v>108</v>
      </c>
      <c r="B32" s="35" t="s">
        <v>109</v>
      </c>
      <c r="C32" s="36" t="s">
        <v>110</v>
      </c>
      <c r="D32" s="37" t="s">
        <v>111</v>
      </c>
      <c r="E32" s="520" t="s">
        <v>627</v>
      </c>
      <c r="F32" s="521" t="s">
        <v>628</v>
      </c>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c r="GX32" s="16"/>
      <c r="GY32" s="16"/>
      <c r="GZ32" s="16"/>
      <c r="HA32" s="16"/>
      <c r="HB32" s="16"/>
      <c r="HC32" s="16"/>
      <c r="HD32" s="16"/>
      <c r="HE32" s="16"/>
      <c r="HF32" s="16"/>
      <c r="HG32" s="16"/>
      <c r="HH32" s="16"/>
      <c r="HI32" s="16"/>
      <c r="HJ32" s="16"/>
      <c r="HK32" s="16"/>
      <c r="HL32" s="16"/>
      <c r="HM32" s="16"/>
      <c r="HN32" s="16"/>
      <c r="HO32" s="16"/>
      <c r="HP32" s="16"/>
      <c r="HQ32" s="16"/>
      <c r="HR32" s="16"/>
      <c r="HS32" s="16"/>
      <c r="HT32" s="16"/>
      <c r="HU32" s="16"/>
      <c r="HV32" s="16"/>
      <c r="HW32" s="16"/>
      <c r="HX32" s="16"/>
      <c r="HY32" s="16"/>
      <c r="HZ32" s="16"/>
      <c r="IA32" s="16"/>
      <c r="IB32" s="16"/>
      <c r="IC32" s="16"/>
      <c r="ID32" s="16"/>
      <c r="IE32" s="16"/>
      <c r="IF32" s="16"/>
      <c r="IG32" s="16"/>
      <c r="IH32" s="16"/>
      <c r="II32" s="16"/>
      <c r="IJ32" s="16"/>
      <c r="IK32" s="16"/>
      <c r="IL32" s="16"/>
      <c r="IM32" s="16"/>
      <c r="IN32" s="16"/>
      <c r="IO32" s="16"/>
      <c r="IP32" s="16"/>
      <c r="IQ32" s="16"/>
      <c r="IR32" s="16"/>
      <c r="IS32" s="16"/>
      <c r="IT32" s="16"/>
    </row>
    <row r="33" spans="1:254" s="566" customFormat="1" ht="15">
      <c r="A33" s="594" t="s">
        <v>2</v>
      </c>
      <c r="B33" s="595" t="s">
        <v>3</v>
      </c>
      <c r="C33" s="596"/>
      <c r="D33" s="597"/>
      <c r="E33" s="598"/>
      <c r="F33" s="598"/>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c r="GX33" s="16"/>
      <c r="GY33" s="16"/>
      <c r="GZ33" s="16"/>
      <c r="HA33" s="16"/>
      <c r="HB33" s="16"/>
      <c r="HC33" s="16"/>
      <c r="HD33" s="16"/>
      <c r="HE33" s="16"/>
      <c r="HF33" s="16"/>
      <c r="HG33" s="16"/>
      <c r="HH33" s="16"/>
      <c r="HI33" s="16"/>
      <c r="HJ33" s="16"/>
      <c r="HK33" s="16"/>
      <c r="HL33" s="16"/>
      <c r="HM33" s="16"/>
      <c r="HN33" s="16"/>
      <c r="HO33" s="16"/>
      <c r="HP33" s="16"/>
      <c r="HQ33" s="16"/>
      <c r="HR33" s="16"/>
      <c r="HS33" s="16"/>
      <c r="HT33" s="16"/>
      <c r="HU33" s="16"/>
      <c r="HV33" s="16"/>
      <c r="HW33" s="16"/>
      <c r="HX33" s="16"/>
      <c r="HY33" s="16"/>
      <c r="HZ33" s="16"/>
      <c r="IA33" s="16"/>
      <c r="IB33" s="16"/>
      <c r="IC33" s="16"/>
      <c r="ID33" s="16"/>
      <c r="IE33" s="16"/>
      <c r="IF33" s="16"/>
      <c r="IG33" s="16"/>
      <c r="IH33" s="16"/>
      <c r="II33" s="16"/>
      <c r="IJ33" s="16"/>
      <c r="IK33" s="16"/>
      <c r="IL33" s="16"/>
      <c r="IM33" s="16"/>
      <c r="IN33" s="16"/>
      <c r="IO33" s="16"/>
      <c r="IP33" s="16"/>
      <c r="IQ33" s="16"/>
      <c r="IR33" s="16"/>
      <c r="IS33" s="16"/>
      <c r="IT33" s="16"/>
    </row>
    <row r="34" spans="1:254" s="566" customFormat="1" ht="15">
      <c r="A34" s="568"/>
      <c r="B34" s="569"/>
      <c r="C34" s="570"/>
      <c r="D34" s="571"/>
      <c r="E34" s="572"/>
      <c r="F34" s="572"/>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c r="GX34" s="16"/>
      <c r="GY34" s="16"/>
      <c r="GZ34" s="16"/>
      <c r="HA34" s="16"/>
      <c r="HB34" s="16"/>
      <c r="HC34" s="16"/>
      <c r="HD34" s="16"/>
      <c r="HE34" s="16"/>
      <c r="HF34" s="16"/>
      <c r="HG34" s="16"/>
      <c r="HH34" s="16"/>
      <c r="HI34" s="16"/>
      <c r="HJ34" s="16"/>
      <c r="HK34" s="16"/>
      <c r="HL34" s="16"/>
      <c r="HM34" s="16"/>
      <c r="HN34" s="16"/>
      <c r="HO34" s="16"/>
      <c r="HP34" s="16"/>
      <c r="HQ34" s="16"/>
      <c r="HR34" s="16"/>
      <c r="HS34" s="16"/>
      <c r="HT34" s="16"/>
      <c r="HU34" s="16"/>
      <c r="HV34" s="16"/>
      <c r="HW34" s="16"/>
      <c r="HX34" s="16"/>
      <c r="HY34" s="16"/>
      <c r="HZ34" s="16"/>
      <c r="IA34" s="16"/>
      <c r="IB34" s="16"/>
      <c r="IC34" s="16"/>
      <c r="ID34" s="16"/>
      <c r="IE34" s="16"/>
      <c r="IF34" s="16"/>
      <c r="IG34" s="16"/>
      <c r="IH34" s="16"/>
      <c r="II34" s="16"/>
      <c r="IJ34" s="16"/>
      <c r="IK34" s="16"/>
      <c r="IL34" s="16"/>
      <c r="IM34" s="16"/>
      <c r="IN34" s="16"/>
      <c r="IO34" s="16"/>
      <c r="IP34" s="16"/>
      <c r="IQ34" s="16"/>
      <c r="IR34" s="16"/>
      <c r="IS34" s="16"/>
      <c r="IT34" s="16"/>
    </row>
    <row r="35" spans="1:254" s="566" customFormat="1" ht="15">
      <c r="A35" s="568" t="s">
        <v>4</v>
      </c>
      <c r="B35" s="573" t="s">
        <v>5</v>
      </c>
      <c r="C35" s="574"/>
      <c r="D35" s="571"/>
      <c r="E35" s="572"/>
      <c r="F35" s="572"/>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c r="GX35" s="16"/>
      <c r="GY35" s="16"/>
      <c r="GZ35" s="16"/>
      <c r="HA35" s="16"/>
      <c r="HB35" s="16"/>
      <c r="HC35" s="16"/>
      <c r="HD35" s="16"/>
      <c r="HE35" s="16"/>
      <c r="HF35" s="16"/>
      <c r="HG35" s="16"/>
      <c r="HH35" s="16"/>
      <c r="HI35" s="16"/>
      <c r="HJ35" s="16"/>
      <c r="HK35" s="16"/>
      <c r="HL35" s="16"/>
      <c r="HM35" s="16"/>
      <c r="HN35" s="16"/>
      <c r="HO35" s="16"/>
      <c r="HP35" s="16"/>
      <c r="HQ35" s="16"/>
      <c r="HR35" s="16"/>
      <c r="HS35" s="16"/>
      <c r="HT35" s="16"/>
      <c r="HU35" s="16"/>
      <c r="HV35" s="16"/>
      <c r="HW35" s="16"/>
      <c r="HX35" s="16"/>
      <c r="HY35" s="16"/>
      <c r="HZ35" s="16"/>
      <c r="IA35" s="16"/>
      <c r="IB35" s="16"/>
      <c r="IC35" s="16"/>
      <c r="ID35" s="16"/>
      <c r="IE35" s="16"/>
      <c r="IF35" s="16"/>
      <c r="IG35" s="16"/>
      <c r="IH35" s="16"/>
      <c r="II35" s="16"/>
      <c r="IJ35" s="16"/>
      <c r="IK35" s="16"/>
      <c r="IL35" s="16"/>
      <c r="IM35" s="16"/>
      <c r="IN35" s="16"/>
      <c r="IO35" s="16"/>
      <c r="IP35" s="16"/>
      <c r="IQ35" s="16"/>
      <c r="IR35" s="16"/>
      <c r="IS35" s="16"/>
      <c r="IT35" s="16"/>
    </row>
    <row r="36" spans="1:254" s="567" customFormat="1" ht="28.5">
      <c r="A36" s="575">
        <v>1</v>
      </c>
      <c r="B36" s="576" t="s">
        <v>52</v>
      </c>
      <c r="C36" s="577" t="s">
        <v>18</v>
      </c>
      <c r="D36" s="578">
        <v>1</v>
      </c>
      <c r="E36" s="579"/>
      <c r="F36" s="572">
        <f>D36*E36</f>
        <v>0</v>
      </c>
      <c r="G36" s="16"/>
      <c r="H36" s="16"/>
      <c r="I36" s="16"/>
      <c r="J36" s="16"/>
    </row>
    <row r="37" spans="1:254" s="567" customFormat="1" ht="28.5">
      <c r="A37" s="575" t="s">
        <v>21</v>
      </c>
      <c r="B37" s="576" t="s">
        <v>80</v>
      </c>
      <c r="C37" s="577" t="s">
        <v>26</v>
      </c>
      <c r="D37" s="578">
        <v>200</v>
      </c>
      <c r="E37" s="579"/>
      <c r="F37" s="572">
        <f>D37*E37</f>
        <v>0</v>
      </c>
      <c r="G37" s="16"/>
      <c r="H37" s="16"/>
      <c r="I37" s="16"/>
      <c r="J37" s="16"/>
    </row>
    <row r="38" spans="1:254" s="566" customFormat="1" ht="15">
      <c r="A38" s="594"/>
      <c r="B38" s="595" t="s">
        <v>19</v>
      </c>
      <c r="C38" s="596"/>
      <c r="D38" s="597"/>
      <c r="E38" s="598"/>
      <c r="F38" s="599">
        <f>SUM(F36:F37)</f>
        <v>0</v>
      </c>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c r="GX38" s="16"/>
      <c r="GY38" s="16"/>
      <c r="GZ38" s="16"/>
      <c r="HA38" s="16"/>
      <c r="HB38" s="16"/>
      <c r="HC38" s="16"/>
      <c r="HD38" s="16"/>
      <c r="HE38" s="16"/>
      <c r="HF38" s="16"/>
      <c r="HG38" s="16"/>
      <c r="HH38" s="16"/>
      <c r="HI38" s="16"/>
      <c r="HJ38" s="16"/>
      <c r="HK38" s="16"/>
      <c r="HL38" s="16"/>
      <c r="HM38" s="16"/>
      <c r="HN38" s="16"/>
      <c r="HO38" s="16"/>
      <c r="HP38" s="16"/>
      <c r="HQ38" s="16"/>
      <c r="HR38" s="16"/>
      <c r="HS38" s="16"/>
      <c r="HT38" s="16"/>
      <c r="HU38" s="16"/>
      <c r="HV38" s="16"/>
      <c r="HW38" s="16"/>
      <c r="HX38" s="16"/>
      <c r="HY38" s="16"/>
      <c r="HZ38" s="16"/>
      <c r="IA38" s="16"/>
      <c r="IB38" s="16"/>
      <c r="IC38" s="16"/>
      <c r="ID38" s="16"/>
      <c r="IE38" s="16"/>
      <c r="IF38" s="16"/>
      <c r="IG38" s="16"/>
      <c r="IH38" s="16"/>
      <c r="II38" s="16"/>
      <c r="IJ38" s="16"/>
      <c r="IK38" s="16"/>
      <c r="IL38" s="16"/>
      <c r="IM38" s="16"/>
      <c r="IN38" s="16"/>
      <c r="IO38" s="16"/>
      <c r="IP38" s="16"/>
      <c r="IQ38" s="16"/>
      <c r="IR38" s="16"/>
      <c r="IS38" s="16"/>
      <c r="IT38" s="16"/>
    </row>
    <row r="39" spans="1:254" s="566" customFormat="1" ht="15">
      <c r="A39" s="568"/>
      <c r="B39" s="573"/>
      <c r="C39" s="574"/>
      <c r="D39" s="571"/>
      <c r="E39" s="572"/>
      <c r="F39" s="580"/>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c r="GX39" s="16"/>
      <c r="GY39" s="16"/>
      <c r="GZ39" s="16"/>
      <c r="HA39" s="16"/>
      <c r="HB39" s="16"/>
      <c r="HC39" s="16"/>
      <c r="HD39" s="16"/>
      <c r="HE39" s="16"/>
      <c r="HF39" s="16"/>
      <c r="HG39" s="16"/>
      <c r="HH39" s="16"/>
      <c r="HI39" s="16"/>
      <c r="HJ39" s="16"/>
      <c r="HK39" s="16"/>
      <c r="HL39" s="16"/>
      <c r="HM39" s="16"/>
      <c r="HN39" s="16"/>
      <c r="HO39" s="16"/>
      <c r="HP39" s="16"/>
      <c r="HQ39" s="16"/>
      <c r="HR39" s="16"/>
      <c r="HS39" s="16"/>
      <c r="HT39" s="16"/>
      <c r="HU39" s="16"/>
      <c r="HV39" s="16"/>
      <c r="HW39" s="16"/>
      <c r="HX39" s="16"/>
      <c r="HY39" s="16"/>
      <c r="HZ39" s="16"/>
      <c r="IA39" s="16"/>
      <c r="IB39" s="16"/>
      <c r="IC39" s="16"/>
      <c r="ID39" s="16"/>
      <c r="IE39" s="16"/>
      <c r="IF39" s="16"/>
      <c r="IG39" s="16"/>
      <c r="IH39" s="16"/>
      <c r="II39" s="16"/>
      <c r="IJ39" s="16"/>
      <c r="IK39" s="16"/>
      <c r="IL39" s="16"/>
      <c r="IM39" s="16"/>
      <c r="IN39" s="16"/>
      <c r="IO39" s="16"/>
      <c r="IP39" s="16"/>
      <c r="IQ39" s="16"/>
      <c r="IR39" s="16"/>
      <c r="IS39" s="16"/>
      <c r="IT39" s="16"/>
    </row>
    <row r="40" spans="1:254" s="566" customFormat="1" ht="15">
      <c r="A40" s="568" t="s">
        <v>41</v>
      </c>
      <c r="B40" s="573" t="s">
        <v>53</v>
      </c>
      <c r="C40" s="574"/>
      <c r="D40" s="571"/>
      <c r="E40" s="572"/>
      <c r="F40" s="572"/>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c r="GX40" s="16"/>
      <c r="GY40" s="16"/>
      <c r="GZ40" s="16"/>
      <c r="HA40" s="16"/>
      <c r="HB40" s="16"/>
      <c r="HC40" s="16"/>
      <c r="HD40" s="16"/>
      <c r="HE40" s="16"/>
      <c r="HF40" s="16"/>
      <c r="HG40" s="16"/>
      <c r="HH40" s="16"/>
      <c r="HI40" s="16"/>
      <c r="HJ40" s="16"/>
      <c r="HK40" s="16"/>
      <c r="HL40" s="16"/>
      <c r="HM40" s="16"/>
      <c r="HN40" s="16"/>
      <c r="HO40" s="16"/>
      <c r="HP40" s="16"/>
      <c r="HQ40" s="16"/>
      <c r="HR40" s="16"/>
      <c r="HS40" s="16"/>
      <c r="HT40" s="16"/>
      <c r="HU40" s="16"/>
      <c r="HV40" s="16"/>
      <c r="HW40" s="16"/>
      <c r="HX40" s="16"/>
      <c r="HY40" s="16"/>
      <c r="HZ40" s="16"/>
      <c r="IA40" s="16"/>
      <c r="IB40" s="16"/>
      <c r="IC40" s="16"/>
      <c r="ID40" s="16"/>
      <c r="IE40" s="16"/>
      <c r="IF40" s="16"/>
      <c r="IG40" s="16"/>
      <c r="IH40" s="16"/>
      <c r="II40" s="16"/>
      <c r="IJ40" s="16"/>
      <c r="IK40" s="16"/>
      <c r="IL40" s="16"/>
      <c r="IM40" s="16"/>
      <c r="IN40" s="16"/>
      <c r="IO40" s="16"/>
      <c r="IP40" s="16"/>
      <c r="IQ40" s="16"/>
      <c r="IR40" s="16"/>
      <c r="IS40" s="16"/>
      <c r="IT40" s="16"/>
    </row>
    <row r="41" spans="1:254" s="566" customFormat="1" ht="28.5">
      <c r="A41" s="581"/>
      <c r="B41" s="582" t="s">
        <v>54</v>
      </c>
      <c r="C41" s="583"/>
      <c r="D41" s="584"/>
      <c r="E41" s="585"/>
      <c r="F41" s="586">
        <f t="shared" ref="F41:F44" si="0">E41*D41</f>
        <v>0</v>
      </c>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c r="GX41" s="16"/>
      <c r="GY41" s="16"/>
      <c r="GZ41" s="16"/>
      <c r="HA41" s="16"/>
      <c r="HB41" s="16"/>
      <c r="HC41" s="16"/>
      <c r="HD41" s="16"/>
      <c r="HE41" s="16"/>
      <c r="HF41" s="16"/>
      <c r="HG41" s="16"/>
      <c r="HH41" s="16"/>
      <c r="HI41" s="16"/>
      <c r="HJ41" s="16"/>
      <c r="HK41" s="16"/>
      <c r="HL41" s="16"/>
      <c r="HM41" s="16"/>
      <c r="HN41" s="16"/>
      <c r="HO41" s="16"/>
      <c r="HP41" s="16"/>
      <c r="HQ41" s="16"/>
      <c r="HR41" s="16"/>
      <c r="HS41" s="16"/>
      <c r="HT41" s="16"/>
      <c r="HU41" s="16"/>
      <c r="HV41" s="16"/>
      <c r="HW41" s="16"/>
      <c r="HX41" s="16"/>
      <c r="HY41" s="16"/>
      <c r="HZ41" s="16"/>
      <c r="IA41" s="16"/>
      <c r="IB41" s="16"/>
      <c r="IC41" s="16"/>
      <c r="ID41" s="16"/>
      <c r="IE41" s="16"/>
      <c r="IF41" s="16"/>
      <c r="IG41" s="16"/>
      <c r="IH41" s="16"/>
      <c r="II41" s="16"/>
      <c r="IJ41" s="16"/>
      <c r="IK41" s="16"/>
      <c r="IL41" s="16"/>
      <c r="IM41" s="16"/>
      <c r="IN41" s="16"/>
      <c r="IO41" s="16"/>
      <c r="IP41" s="16"/>
      <c r="IQ41" s="16"/>
      <c r="IR41" s="16"/>
      <c r="IS41" s="16"/>
      <c r="IT41" s="16"/>
    </row>
    <row r="42" spans="1:254" s="566" customFormat="1" ht="28.5">
      <c r="A42" s="581"/>
      <c r="B42" s="582" t="s">
        <v>66</v>
      </c>
      <c r="C42" s="583"/>
      <c r="D42" s="584"/>
      <c r="E42" s="585"/>
      <c r="F42" s="58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c r="GX42" s="16"/>
      <c r="GY42" s="16"/>
      <c r="GZ42" s="16"/>
      <c r="HA42" s="16"/>
      <c r="HB42" s="16"/>
      <c r="HC42" s="16"/>
      <c r="HD42" s="16"/>
      <c r="HE42" s="16"/>
      <c r="HF42" s="16"/>
      <c r="HG42" s="16"/>
      <c r="HH42" s="16"/>
      <c r="HI42" s="16"/>
      <c r="HJ42" s="16"/>
      <c r="HK42" s="16"/>
      <c r="HL42" s="16"/>
      <c r="HM42" s="16"/>
      <c r="HN42" s="16"/>
      <c r="HO42" s="16"/>
      <c r="HP42" s="16"/>
      <c r="HQ42" s="16"/>
      <c r="HR42" s="16"/>
      <c r="HS42" s="16"/>
      <c r="HT42" s="16"/>
      <c r="HU42" s="16"/>
      <c r="HV42" s="16"/>
      <c r="HW42" s="16"/>
      <c r="HX42" s="16"/>
      <c r="HY42" s="16"/>
      <c r="HZ42" s="16"/>
      <c r="IA42" s="16"/>
      <c r="IB42" s="16"/>
      <c r="IC42" s="16"/>
      <c r="ID42" s="16"/>
      <c r="IE42" s="16"/>
      <c r="IF42" s="16"/>
      <c r="IG42" s="16"/>
      <c r="IH42" s="16"/>
      <c r="II42" s="16"/>
      <c r="IJ42" s="16"/>
      <c r="IK42" s="16"/>
      <c r="IL42" s="16"/>
      <c r="IM42" s="16"/>
      <c r="IN42" s="16"/>
      <c r="IO42" s="16"/>
      <c r="IP42" s="16"/>
      <c r="IQ42" s="16"/>
      <c r="IR42" s="16"/>
      <c r="IS42" s="16"/>
      <c r="IT42" s="16"/>
    </row>
    <row r="43" spans="1:254" s="566" customFormat="1" ht="42.75">
      <c r="A43" s="581" t="s">
        <v>46</v>
      </c>
      <c r="B43" s="582" t="s">
        <v>67</v>
      </c>
      <c r="C43" s="583"/>
      <c r="D43" s="584"/>
      <c r="E43" s="585"/>
      <c r="F43" s="586">
        <f t="shared" si="0"/>
        <v>0</v>
      </c>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c r="GX43" s="16"/>
      <c r="GY43" s="16"/>
      <c r="GZ43" s="16"/>
      <c r="HA43" s="16"/>
      <c r="HB43" s="16"/>
      <c r="HC43" s="16"/>
      <c r="HD43" s="16"/>
      <c r="HE43" s="16"/>
      <c r="HF43" s="16"/>
      <c r="HG43" s="16"/>
      <c r="HH43" s="16"/>
      <c r="HI43" s="16"/>
      <c r="HJ43" s="16"/>
      <c r="HK43" s="16"/>
      <c r="HL43" s="16"/>
      <c r="HM43" s="16"/>
      <c r="HN43" s="16"/>
      <c r="HO43" s="16"/>
      <c r="HP43" s="16"/>
      <c r="HQ43" s="16"/>
      <c r="HR43" s="16"/>
      <c r="HS43" s="16"/>
      <c r="HT43" s="16"/>
      <c r="HU43" s="16"/>
      <c r="HV43" s="16"/>
      <c r="HW43" s="16"/>
      <c r="HX43" s="16"/>
      <c r="HY43" s="16"/>
      <c r="HZ43" s="16"/>
      <c r="IA43" s="16"/>
      <c r="IB43" s="16"/>
      <c r="IC43" s="16"/>
      <c r="ID43" s="16"/>
      <c r="IE43" s="16"/>
      <c r="IF43" s="16"/>
      <c r="IG43" s="16"/>
      <c r="IH43" s="16"/>
      <c r="II43" s="16"/>
      <c r="IJ43" s="16"/>
      <c r="IK43" s="16"/>
      <c r="IL43" s="16"/>
      <c r="IM43" s="16"/>
      <c r="IN43" s="16"/>
      <c r="IO43" s="16"/>
      <c r="IP43" s="16"/>
      <c r="IQ43" s="16"/>
      <c r="IR43" s="16"/>
      <c r="IS43" s="16"/>
      <c r="IT43" s="16"/>
    </row>
    <row r="44" spans="1:254" s="566" customFormat="1" ht="15">
      <c r="A44" s="581" t="s">
        <v>28</v>
      </c>
      <c r="B44" s="582" t="s">
        <v>55</v>
      </c>
      <c r="C44" s="583"/>
      <c r="D44" s="584"/>
      <c r="E44" s="585"/>
      <c r="F44" s="586">
        <f t="shared" si="0"/>
        <v>0</v>
      </c>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c r="GX44" s="16"/>
      <c r="GY44" s="16"/>
      <c r="GZ44" s="16"/>
      <c r="HA44" s="16"/>
      <c r="HB44" s="16"/>
      <c r="HC44" s="16"/>
      <c r="HD44" s="16"/>
      <c r="HE44" s="16"/>
      <c r="HF44" s="16"/>
      <c r="HG44" s="16"/>
      <c r="HH44" s="16"/>
      <c r="HI44" s="16"/>
      <c r="HJ44" s="16"/>
      <c r="HK44" s="16"/>
      <c r="HL44" s="16"/>
      <c r="HM44" s="16"/>
      <c r="HN44" s="16"/>
      <c r="HO44" s="16"/>
      <c r="HP44" s="16"/>
      <c r="HQ44" s="16"/>
      <c r="HR44" s="16"/>
      <c r="HS44" s="16"/>
      <c r="HT44" s="16"/>
      <c r="HU44" s="16"/>
      <c r="HV44" s="16"/>
      <c r="HW44" s="16"/>
      <c r="HX44" s="16"/>
      <c r="HY44" s="16"/>
      <c r="HZ44" s="16"/>
      <c r="IA44" s="16"/>
      <c r="IB44" s="16"/>
      <c r="IC44" s="16"/>
      <c r="ID44" s="16"/>
      <c r="IE44" s="16"/>
      <c r="IF44" s="16"/>
      <c r="IG44" s="16"/>
      <c r="IH44" s="16"/>
      <c r="II44" s="16"/>
      <c r="IJ44" s="16"/>
      <c r="IK44" s="16"/>
      <c r="IL44" s="16"/>
      <c r="IM44" s="16"/>
      <c r="IN44" s="16"/>
      <c r="IO44" s="16"/>
      <c r="IP44" s="16"/>
      <c r="IQ44" s="16"/>
      <c r="IR44" s="16"/>
      <c r="IS44" s="16"/>
      <c r="IT44" s="16"/>
    </row>
    <row r="45" spans="1:254" s="566" customFormat="1" ht="15">
      <c r="A45" s="581" t="s">
        <v>30</v>
      </c>
      <c r="B45" s="582" t="s">
        <v>60</v>
      </c>
      <c r="C45" s="583" t="s">
        <v>22</v>
      </c>
      <c r="D45" s="584">
        <v>10</v>
      </c>
      <c r="E45" s="585"/>
      <c r="F45" s="586">
        <f t="shared" ref="F45:F56" si="1">E45*D45</f>
        <v>0</v>
      </c>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c r="EN45" s="16"/>
      <c r="EO45" s="16"/>
      <c r="EP45" s="16"/>
      <c r="EQ45" s="16"/>
      <c r="ER45" s="16"/>
      <c r="ES45" s="16"/>
      <c r="ET45" s="16"/>
      <c r="EU45" s="16"/>
      <c r="EV45" s="16"/>
      <c r="EW45" s="16"/>
      <c r="EX45" s="16"/>
      <c r="EY45" s="16"/>
      <c r="EZ45" s="16"/>
      <c r="FA45" s="16"/>
      <c r="FB45" s="16"/>
      <c r="FC45" s="16"/>
      <c r="FD45" s="16"/>
      <c r="FE45" s="16"/>
      <c r="FF45" s="16"/>
      <c r="FG45" s="16"/>
      <c r="FH45" s="16"/>
      <c r="FI45" s="16"/>
      <c r="FJ45" s="16"/>
      <c r="FK45" s="16"/>
      <c r="FL45" s="16"/>
      <c r="FM45" s="16"/>
      <c r="FN45" s="16"/>
      <c r="FO45" s="16"/>
      <c r="FP45" s="16"/>
      <c r="FQ45" s="16"/>
      <c r="FR45" s="16"/>
      <c r="FS45" s="16"/>
      <c r="FT45" s="16"/>
      <c r="FU45" s="16"/>
      <c r="FV45" s="16"/>
      <c r="FW45" s="16"/>
      <c r="FX45" s="16"/>
      <c r="FY45" s="16"/>
      <c r="FZ45" s="16"/>
      <c r="GA45" s="16"/>
      <c r="GB45" s="16"/>
      <c r="GC45" s="16"/>
      <c r="GD45" s="16"/>
      <c r="GE45" s="16"/>
      <c r="GF45" s="16"/>
      <c r="GG45" s="16"/>
      <c r="GH45" s="16"/>
      <c r="GI45" s="16"/>
      <c r="GJ45" s="16"/>
      <c r="GK45" s="16"/>
      <c r="GL45" s="16"/>
      <c r="GM45" s="16"/>
      <c r="GN45" s="16"/>
      <c r="GO45" s="16"/>
      <c r="GP45" s="16"/>
      <c r="GQ45" s="16"/>
      <c r="GR45" s="16"/>
      <c r="GS45" s="16"/>
      <c r="GT45" s="16"/>
      <c r="GU45" s="16"/>
      <c r="GV45" s="16"/>
      <c r="GW45" s="16"/>
      <c r="GX45" s="16"/>
      <c r="GY45" s="16"/>
      <c r="GZ45" s="16"/>
      <c r="HA45" s="16"/>
      <c r="HB45" s="16"/>
      <c r="HC45" s="16"/>
      <c r="HD45" s="16"/>
      <c r="HE45" s="16"/>
      <c r="HF45" s="16"/>
      <c r="HG45" s="16"/>
      <c r="HH45" s="16"/>
      <c r="HI45" s="16"/>
      <c r="HJ45" s="16"/>
      <c r="HK45" s="16"/>
      <c r="HL45" s="16"/>
      <c r="HM45" s="16"/>
      <c r="HN45" s="16"/>
      <c r="HO45" s="16"/>
      <c r="HP45" s="16"/>
      <c r="HQ45" s="16"/>
      <c r="HR45" s="16"/>
      <c r="HS45" s="16"/>
      <c r="HT45" s="16"/>
      <c r="HU45" s="16"/>
      <c r="HV45" s="16"/>
      <c r="HW45" s="16"/>
      <c r="HX45" s="16"/>
      <c r="HY45" s="16"/>
      <c r="HZ45" s="16"/>
      <c r="IA45" s="16"/>
      <c r="IB45" s="16"/>
      <c r="IC45" s="16"/>
      <c r="ID45" s="16"/>
      <c r="IE45" s="16"/>
      <c r="IF45" s="16"/>
      <c r="IG45" s="16"/>
      <c r="IH45" s="16"/>
      <c r="II45" s="16"/>
      <c r="IJ45" s="16"/>
      <c r="IK45" s="16"/>
      <c r="IL45" s="16"/>
      <c r="IM45" s="16"/>
      <c r="IN45" s="16"/>
      <c r="IO45" s="16"/>
      <c r="IP45" s="16"/>
      <c r="IQ45" s="16"/>
      <c r="IR45" s="16"/>
      <c r="IS45" s="16"/>
      <c r="IT45" s="16"/>
    </row>
    <row r="46" spans="1:254" s="566" customFormat="1" ht="15">
      <c r="A46" s="581" t="s">
        <v>31</v>
      </c>
      <c r="B46" s="582" t="s">
        <v>56</v>
      </c>
      <c r="C46" s="583" t="s">
        <v>22</v>
      </c>
      <c r="D46" s="584">
        <v>5</v>
      </c>
      <c r="E46" s="585"/>
      <c r="F46" s="586">
        <f t="shared" si="1"/>
        <v>0</v>
      </c>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6"/>
      <c r="EM46" s="16"/>
      <c r="EN46" s="16"/>
      <c r="EO46" s="16"/>
      <c r="EP46" s="16"/>
      <c r="EQ46" s="16"/>
      <c r="ER46" s="16"/>
      <c r="ES46" s="16"/>
      <c r="ET46" s="16"/>
      <c r="EU46" s="16"/>
      <c r="EV46" s="16"/>
      <c r="EW46" s="16"/>
      <c r="EX46" s="16"/>
      <c r="EY46" s="16"/>
      <c r="EZ46" s="16"/>
      <c r="FA46" s="16"/>
      <c r="FB46" s="16"/>
      <c r="FC46" s="16"/>
      <c r="FD46" s="16"/>
      <c r="FE46" s="16"/>
      <c r="FF46" s="16"/>
      <c r="FG46" s="16"/>
      <c r="FH46" s="16"/>
      <c r="FI46" s="16"/>
      <c r="FJ46" s="16"/>
      <c r="FK46" s="16"/>
      <c r="FL46" s="16"/>
      <c r="FM46" s="16"/>
      <c r="FN46" s="16"/>
      <c r="FO46" s="16"/>
      <c r="FP46" s="16"/>
      <c r="FQ46" s="16"/>
      <c r="FR46" s="16"/>
      <c r="FS46" s="16"/>
      <c r="FT46" s="16"/>
      <c r="FU46" s="16"/>
      <c r="FV46" s="16"/>
      <c r="FW46" s="16"/>
      <c r="FX46" s="16"/>
      <c r="FY46" s="16"/>
      <c r="FZ46" s="16"/>
      <c r="GA46" s="16"/>
      <c r="GB46" s="16"/>
      <c r="GC46" s="16"/>
      <c r="GD46" s="16"/>
      <c r="GE46" s="16"/>
      <c r="GF46" s="16"/>
      <c r="GG46" s="16"/>
      <c r="GH46" s="16"/>
      <c r="GI46" s="16"/>
      <c r="GJ46" s="16"/>
      <c r="GK46" s="16"/>
      <c r="GL46" s="16"/>
      <c r="GM46" s="16"/>
      <c r="GN46" s="16"/>
      <c r="GO46" s="16"/>
      <c r="GP46" s="16"/>
      <c r="GQ46" s="16"/>
      <c r="GR46" s="16"/>
      <c r="GS46" s="16"/>
      <c r="GT46" s="16"/>
      <c r="GU46" s="16"/>
      <c r="GV46" s="16"/>
      <c r="GW46" s="16"/>
      <c r="GX46" s="16"/>
      <c r="GY46" s="16"/>
      <c r="GZ46" s="16"/>
      <c r="HA46" s="16"/>
      <c r="HB46" s="16"/>
      <c r="HC46" s="16"/>
      <c r="HD46" s="16"/>
      <c r="HE46" s="16"/>
      <c r="HF46" s="16"/>
      <c r="HG46" s="16"/>
      <c r="HH46" s="16"/>
      <c r="HI46" s="16"/>
      <c r="HJ46" s="16"/>
      <c r="HK46" s="16"/>
      <c r="HL46" s="16"/>
      <c r="HM46" s="16"/>
      <c r="HN46" s="16"/>
      <c r="HO46" s="16"/>
      <c r="HP46" s="16"/>
      <c r="HQ46" s="16"/>
      <c r="HR46" s="16"/>
      <c r="HS46" s="16"/>
      <c r="HT46" s="16"/>
      <c r="HU46" s="16"/>
      <c r="HV46" s="16"/>
      <c r="HW46" s="16"/>
      <c r="HX46" s="16"/>
      <c r="HY46" s="16"/>
      <c r="HZ46" s="16"/>
      <c r="IA46" s="16"/>
      <c r="IB46" s="16"/>
      <c r="IC46" s="16"/>
      <c r="ID46" s="16"/>
      <c r="IE46" s="16"/>
      <c r="IF46" s="16"/>
      <c r="IG46" s="16"/>
      <c r="IH46" s="16"/>
      <c r="II46" s="16"/>
      <c r="IJ46" s="16"/>
      <c r="IK46" s="16"/>
      <c r="IL46" s="16"/>
      <c r="IM46" s="16"/>
      <c r="IN46" s="16"/>
      <c r="IO46" s="16"/>
      <c r="IP46" s="16"/>
      <c r="IQ46" s="16"/>
      <c r="IR46" s="16"/>
      <c r="IS46" s="16"/>
      <c r="IT46" s="16"/>
    </row>
    <row r="47" spans="1:254" s="566" customFormat="1" ht="28.5">
      <c r="A47" s="581" t="s">
        <v>44</v>
      </c>
      <c r="B47" s="582" t="s">
        <v>81</v>
      </c>
      <c r="C47" s="583"/>
      <c r="D47" s="584"/>
      <c r="E47" s="585"/>
      <c r="F47" s="586">
        <f t="shared" si="1"/>
        <v>0</v>
      </c>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c r="FA47" s="16"/>
      <c r="FB47" s="16"/>
      <c r="FC47" s="16"/>
      <c r="FD47" s="16"/>
      <c r="FE47" s="16"/>
      <c r="FF47" s="16"/>
      <c r="FG47" s="16"/>
      <c r="FH47" s="16"/>
      <c r="FI47" s="16"/>
      <c r="FJ47" s="16"/>
      <c r="FK47" s="16"/>
      <c r="FL47" s="16"/>
      <c r="FM47" s="16"/>
      <c r="FN47" s="16"/>
      <c r="FO47" s="16"/>
      <c r="FP47" s="16"/>
      <c r="FQ47" s="16"/>
      <c r="FR47" s="16"/>
      <c r="FS47" s="16"/>
      <c r="FT47" s="16"/>
      <c r="FU47" s="16"/>
      <c r="FV47" s="16"/>
      <c r="FW47" s="16"/>
      <c r="FX47" s="16"/>
      <c r="FY47" s="16"/>
      <c r="FZ47" s="16"/>
      <c r="GA47" s="16"/>
      <c r="GB47" s="16"/>
      <c r="GC47" s="16"/>
      <c r="GD47" s="16"/>
      <c r="GE47" s="16"/>
      <c r="GF47" s="16"/>
      <c r="GG47" s="16"/>
      <c r="GH47" s="16"/>
      <c r="GI47" s="16"/>
      <c r="GJ47" s="16"/>
      <c r="GK47" s="16"/>
      <c r="GL47" s="16"/>
      <c r="GM47" s="16"/>
      <c r="GN47" s="16"/>
      <c r="GO47" s="16"/>
      <c r="GP47" s="16"/>
      <c r="GQ47" s="16"/>
      <c r="GR47" s="16"/>
      <c r="GS47" s="16"/>
      <c r="GT47" s="16"/>
      <c r="GU47" s="16"/>
      <c r="GV47" s="16"/>
      <c r="GW47" s="16"/>
      <c r="GX47" s="16"/>
      <c r="GY47" s="16"/>
      <c r="GZ47" s="16"/>
      <c r="HA47" s="16"/>
      <c r="HB47" s="16"/>
      <c r="HC47" s="16"/>
      <c r="HD47" s="16"/>
      <c r="HE47" s="16"/>
      <c r="HF47" s="16"/>
      <c r="HG47" s="16"/>
      <c r="HH47" s="16"/>
      <c r="HI47" s="16"/>
      <c r="HJ47" s="16"/>
      <c r="HK47" s="16"/>
      <c r="HL47" s="16"/>
      <c r="HM47" s="16"/>
      <c r="HN47" s="16"/>
      <c r="HO47" s="16"/>
      <c r="HP47" s="16"/>
      <c r="HQ47" s="16"/>
      <c r="HR47" s="16"/>
      <c r="HS47" s="16"/>
      <c r="HT47" s="16"/>
      <c r="HU47" s="16"/>
      <c r="HV47" s="16"/>
      <c r="HW47" s="16"/>
      <c r="HX47" s="16"/>
      <c r="HY47" s="16"/>
      <c r="HZ47" s="16"/>
      <c r="IA47" s="16"/>
      <c r="IB47" s="16"/>
      <c r="IC47" s="16"/>
      <c r="ID47" s="16"/>
      <c r="IE47" s="16"/>
      <c r="IF47" s="16"/>
      <c r="IG47" s="16"/>
      <c r="IH47" s="16"/>
      <c r="II47" s="16"/>
      <c r="IJ47" s="16"/>
      <c r="IK47" s="16"/>
      <c r="IL47" s="16"/>
      <c r="IM47" s="16"/>
      <c r="IN47" s="16"/>
      <c r="IO47" s="16"/>
      <c r="IP47" s="16"/>
      <c r="IQ47" s="16"/>
      <c r="IR47" s="16"/>
      <c r="IS47" s="16"/>
      <c r="IT47" s="16"/>
    </row>
    <row r="48" spans="1:254" s="566" customFormat="1" ht="15">
      <c r="A48" s="581" t="s">
        <v>38</v>
      </c>
      <c r="B48" s="582" t="s">
        <v>60</v>
      </c>
      <c r="C48" s="583" t="s">
        <v>22</v>
      </c>
      <c r="D48" s="584">
        <v>10</v>
      </c>
      <c r="E48" s="585"/>
      <c r="F48" s="586">
        <f t="shared" si="1"/>
        <v>0</v>
      </c>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c r="EI48" s="16"/>
      <c r="EJ48" s="16"/>
      <c r="EK48" s="16"/>
      <c r="EL48" s="16"/>
      <c r="EM48" s="16"/>
      <c r="EN48" s="16"/>
      <c r="EO48" s="16"/>
      <c r="EP48" s="16"/>
      <c r="EQ48" s="16"/>
      <c r="ER48" s="16"/>
      <c r="ES48" s="16"/>
      <c r="ET48" s="16"/>
      <c r="EU48" s="16"/>
      <c r="EV48" s="16"/>
      <c r="EW48" s="16"/>
      <c r="EX48" s="16"/>
      <c r="EY48" s="16"/>
      <c r="EZ48" s="16"/>
      <c r="FA48" s="16"/>
      <c r="FB48" s="16"/>
      <c r="FC48" s="16"/>
      <c r="FD48" s="16"/>
      <c r="FE48" s="16"/>
      <c r="FF48" s="16"/>
      <c r="FG48" s="16"/>
      <c r="FH48" s="16"/>
      <c r="FI48" s="16"/>
      <c r="FJ48" s="16"/>
      <c r="FK48" s="16"/>
      <c r="FL48" s="16"/>
      <c r="FM48" s="16"/>
      <c r="FN48" s="16"/>
      <c r="FO48" s="16"/>
      <c r="FP48" s="16"/>
      <c r="FQ48" s="16"/>
      <c r="FR48" s="16"/>
      <c r="FS48" s="16"/>
      <c r="FT48" s="16"/>
      <c r="FU48" s="16"/>
      <c r="FV48" s="16"/>
      <c r="FW48" s="16"/>
      <c r="FX48" s="16"/>
      <c r="FY48" s="16"/>
      <c r="FZ48" s="16"/>
      <c r="GA48" s="16"/>
      <c r="GB48" s="16"/>
      <c r="GC48" s="16"/>
      <c r="GD48" s="16"/>
      <c r="GE48" s="16"/>
      <c r="GF48" s="16"/>
      <c r="GG48" s="16"/>
      <c r="GH48" s="16"/>
      <c r="GI48" s="16"/>
      <c r="GJ48" s="16"/>
      <c r="GK48" s="16"/>
      <c r="GL48" s="16"/>
      <c r="GM48" s="16"/>
      <c r="GN48" s="16"/>
      <c r="GO48" s="16"/>
      <c r="GP48" s="16"/>
      <c r="GQ48" s="16"/>
      <c r="GR48" s="16"/>
      <c r="GS48" s="16"/>
      <c r="GT48" s="16"/>
      <c r="GU48" s="16"/>
      <c r="GV48" s="16"/>
      <c r="GW48" s="16"/>
      <c r="GX48" s="16"/>
      <c r="GY48" s="16"/>
      <c r="GZ48" s="16"/>
      <c r="HA48" s="16"/>
      <c r="HB48" s="16"/>
      <c r="HC48" s="16"/>
      <c r="HD48" s="16"/>
      <c r="HE48" s="16"/>
      <c r="HF48" s="16"/>
      <c r="HG48" s="16"/>
      <c r="HH48" s="16"/>
      <c r="HI48" s="16"/>
      <c r="HJ48" s="16"/>
      <c r="HK48" s="16"/>
      <c r="HL48" s="16"/>
      <c r="HM48" s="16"/>
      <c r="HN48" s="16"/>
      <c r="HO48" s="16"/>
      <c r="HP48" s="16"/>
      <c r="HQ48" s="16"/>
      <c r="HR48" s="16"/>
      <c r="HS48" s="16"/>
      <c r="HT48" s="16"/>
      <c r="HU48" s="16"/>
      <c r="HV48" s="16"/>
      <c r="HW48" s="16"/>
      <c r="HX48" s="16"/>
      <c r="HY48" s="16"/>
      <c r="HZ48" s="16"/>
      <c r="IA48" s="16"/>
      <c r="IB48" s="16"/>
      <c r="IC48" s="16"/>
      <c r="ID48" s="16"/>
      <c r="IE48" s="16"/>
      <c r="IF48" s="16"/>
      <c r="IG48" s="16"/>
      <c r="IH48" s="16"/>
      <c r="II48" s="16"/>
      <c r="IJ48" s="16"/>
      <c r="IK48" s="16"/>
      <c r="IL48" s="16"/>
      <c r="IM48" s="16"/>
      <c r="IN48" s="16"/>
      <c r="IO48" s="16"/>
      <c r="IP48" s="16"/>
      <c r="IQ48" s="16"/>
      <c r="IR48" s="16"/>
      <c r="IS48" s="16"/>
      <c r="IT48" s="16"/>
    </row>
    <row r="49" spans="1:254" s="566" customFormat="1" ht="15">
      <c r="A49" s="581" t="s">
        <v>39</v>
      </c>
      <c r="B49" s="582" t="s">
        <v>56</v>
      </c>
      <c r="C49" s="583" t="s">
        <v>22</v>
      </c>
      <c r="D49" s="584">
        <v>5</v>
      </c>
      <c r="E49" s="585"/>
      <c r="F49" s="586">
        <f t="shared" si="1"/>
        <v>0</v>
      </c>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c r="EK49" s="16"/>
      <c r="EL49" s="16"/>
      <c r="EM49" s="16"/>
      <c r="EN49" s="16"/>
      <c r="EO49" s="16"/>
      <c r="EP49" s="16"/>
      <c r="EQ49" s="16"/>
      <c r="ER49" s="16"/>
      <c r="ES49" s="16"/>
      <c r="ET49" s="16"/>
      <c r="EU49" s="16"/>
      <c r="EV49" s="16"/>
      <c r="EW49" s="16"/>
      <c r="EX49" s="16"/>
      <c r="EY49" s="16"/>
      <c r="EZ49" s="16"/>
      <c r="FA49" s="16"/>
      <c r="FB49" s="16"/>
      <c r="FC49" s="16"/>
      <c r="FD49" s="16"/>
      <c r="FE49" s="16"/>
      <c r="FF49" s="16"/>
      <c r="FG49" s="16"/>
      <c r="FH49" s="16"/>
      <c r="FI49" s="16"/>
      <c r="FJ49" s="16"/>
      <c r="FK49" s="16"/>
      <c r="FL49" s="16"/>
      <c r="FM49" s="16"/>
      <c r="FN49" s="16"/>
      <c r="FO49" s="16"/>
      <c r="FP49" s="16"/>
      <c r="FQ49" s="16"/>
      <c r="FR49" s="16"/>
      <c r="FS49" s="16"/>
      <c r="FT49" s="16"/>
      <c r="FU49" s="16"/>
      <c r="FV49" s="16"/>
      <c r="FW49" s="16"/>
      <c r="FX49" s="16"/>
      <c r="FY49" s="16"/>
      <c r="FZ49" s="16"/>
      <c r="GA49" s="16"/>
      <c r="GB49" s="16"/>
      <c r="GC49" s="16"/>
      <c r="GD49" s="16"/>
      <c r="GE49" s="16"/>
      <c r="GF49" s="16"/>
      <c r="GG49" s="16"/>
      <c r="GH49" s="16"/>
      <c r="GI49" s="16"/>
      <c r="GJ49" s="16"/>
      <c r="GK49" s="16"/>
      <c r="GL49" s="16"/>
      <c r="GM49" s="16"/>
      <c r="GN49" s="16"/>
      <c r="GO49" s="16"/>
      <c r="GP49" s="16"/>
      <c r="GQ49" s="16"/>
      <c r="GR49" s="16"/>
      <c r="GS49" s="16"/>
      <c r="GT49" s="16"/>
      <c r="GU49" s="16"/>
      <c r="GV49" s="16"/>
      <c r="GW49" s="16"/>
      <c r="GX49" s="16"/>
      <c r="GY49" s="16"/>
      <c r="GZ49" s="16"/>
      <c r="HA49" s="16"/>
      <c r="HB49" s="16"/>
      <c r="HC49" s="16"/>
      <c r="HD49" s="16"/>
      <c r="HE49" s="16"/>
      <c r="HF49" s="16"/>
      <c r="HG49" s="16"/>
      <c r="HH49" s="16"/>
      <c r="HI49" s="16"/>
      <c r="HJ49" s="16"/>
      <c r="HK49" s="16"/>
      <c r="HL49" s="16"/>
      <c r="HM49" s="16"/>
      <c r="HN49" s="16"/>
      <c r="HO49" s="16"/>
      <c r="HP49" s="16"/>
      <c r="HQ49" s="16"/>
      <c r="HR49" s="16"/>
      <c r="HS49" s="16"/>
      <c r="HT49" s="16"/>
      <c r="HU49" s="16"/>
      <c r="HV49" s="16"/>
      <c r="HW49" s="16"/>
      <c r="HX49" s="16"/>
      <c r="HY49" s="16"/>
      <c r="HZ49" s="16"/>
      <c r="IA49" s="16"/>
      <c r="IB49" s="16"/>
      <c r="IC49" s="16"/>
      <c r="ID49" s="16"/>
      <c r="IE49" s="16"/>
      <c r="IF49" s="16"/>
      <c r="IG49" s="16"/>
      <c r="IH49" s="16"/>
      <c r="II49" s="16"/>
      <c r="IJ49" s="16"/>
      <c r="IK49" s="16"/>
      <c r="IL49" s="16"/>
      <c r="IM49" s="16"/>
      <c r="IN49" s="16"/>
      <c r="IO49" s="16"/>
      <c r="IP49" s="16"/>
      <c r="IQ49" s="16"/>
      <c r="IR49" s="16"/>
      <c r="IS49" s="16"/>
      <c r="IT49" s="16"/>
    </row>
    <row r="50" spans="1:254" s="566" customFormat="1" ht="15">
      <c r="A50" s="581" t="s">
        <v>29</v>
      </c>
      <c r="B50" s="582" t="s">
        <v>57</v>
      </c>
      <c r="C50" s="583" t="s">
        <v>25</v>
      </c>
      <c r="D50" s="584">
        <v>50</v>
      </c>
      <c r="E50" s="585"/>
      <c r="F50" s="586">
        <f t="shared" si="1"/>
        <v>0</v>
      </c>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c r="FA50" s="16"/>
      <c r="FB50" s="16"/>
      <c r="FC50" s="16"/>
      <c r="FD50" s="16"/>
      <c r="FE50" s="16"/>
      <c r="FF50" s="16"/>
      <c r="FG50" s="16"/>
      <c r="FH50" s="16"/>
      <c r="FI50" s="16"/>
      <c r="FJ50" s="16"/>
      <c r="FK50" s="16"/>
      <c r="FL50" s="16"/>
      <c r="FM50" s="16"/>
      <c r="FN50" s="16"/>
      <c r="FO50" s="16"/>
      <c r="FP50" s="16"/>
      <c r="FQ50" s="16"/>
      <c r="FR50" s="16"/>
      <c r="FS50" s="16"/>
      <c r="FT50" s="16"/>
      <c r="FU50" s="16"/>
      <c r="FV50" s="16"/>
      <c r="FW50" s="16"/>
      <c r="FX50" s="16"/>
      <c r="FY50" s="16"/>
      <c r="FZ50" s="16"/>
      <c r="GA50" s="16"/>
      <c r="GB50" s="16"/>
      <c r="GC50" s="16"/>
      <c r="GD50" s="16"/>
      <c r="GE50" s="16"/>
      <c r="GF50" s="16"/>
      <c r="GG50" s="16"/>
      <c r="GH50" s="16"/>
      <c r="GI50" s="16"/>
      <c r="GJ50" s="16"/>
      <c r="GK50" s="16"/>
      <c r="GL50" s="16"/>
      <c r="GM50" s="16"/>
      <c r="GN50" s="16"/>
      <c r="GO50" s="16"/>
      <c r="GP50" s="16"/>
      <c r="GQ50" s="16"/>
      <c r="GR50" s="16"/>
      <c r="GS50" s="16"/>
      <c r="GT50" s="16"/>
      <c r="GU50" s="16"/>
      <c r="GV50" s="16"/>
      <c r="GW50" s="16"/>
      <c r="GX50" s="16"/>
      <c r="GY50" s="16"/>
      <c r="GZ50" s="16"/>
      <c r="HA50" s="16"/>
      <c r="HB50" s="16"/>
      <c r="HC50" s="16"/>
      <c r="HD50" s="16"/>
      <c r="HE50" s="16"/>
      <c r="HF50" s="16"/>
      <c r="HG50" s="16"/>
      <c r="HH50" s="16"/>
      <c r="HI50" s="16"/>
      <c r="HJ50" s="16"/>
      <c r="HK50" s="16"/>
      <c r="HL50" s="16"/>
      <c r="HM50" s="16"/>
      <c r="HN50" s="16"/>
      <c r="HO50" s="16"/>
      <c r="HP50" s="16"/>
      <c r="HQ50" s="16"/>
      <c r="HR50" s="16"/>
      <c r="HS50" s="16"/>
      <c r="HT50" s="16"/>
      <c r="HU50" s="16"/>
      <c r="HV50" s="16"/>
      <c r="HW50" s="16"/>
      <c r="HX50" s="16"/>
      <c r="HY50" s="16"/>
      <c r="HZ50" s="16"/>
      <c r="IA50" s="16"/>
      <c r="IB50" s="16"/>
      <c r="IC50" s="16"/>
      <c r="ID50" s="16"/>
      <c r="IE50" s="16"/>
      <c r="IF50" s="16"/>
      <c r="IG50" s="16"/>
      <c r="IH50" s="16"/>
      <c r="II50" s="16"/>
      <c r="IJ50" s="16"/>
      <c r="IK50" s="16"/>
      <c r="IL50" s="16"/>
      <c r="IM50" s="16"/>
      <c r="IN50" s="16"/>
      <c r="IO50" s="16"/>
      <c r="IP50" s="16"/>
      <c r="IQ50" s="16"/>
      <c r="IR50" s="16"/>
      <c r="IS50" s="16"/>
      <c r="IT50" s="16"/>
    </row>
    <row r="51" spans="1:254" s="566" customFormat="1" ht="15">
      <c r="A51" s="581" t="s">
        <v>32</v>
      </c>
      <c r="B51" s="582" t="s">
        <v>61</v>
      </c>
      <c r="C51" s="583" t="s">
        <v>25</v>
      </c>
      <c r="D51" s="584">
        <v>25</v>
      </c>
      <c r="E51" s="585"/>
      <c r="F51" s="586">
        <f t="shared" si="1"/>
        <v>0</v>
      </c>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c r="FA51" s="16"/>
      <c r="FB51" s="16"/>
      <c r="FC51" s="16"/>
      <c r="FD51" s="16"/>
      <c r="FE51" s="16"/>
      <c r="FF51" s="16"/>
      <c r="FG51" s="16"/>
      <c r="FH51" s="16"/>
      <c r="FI51" s="16"/>
      <c r="FJ51" s="16"/>
      <c r="FK51" s="16"/>
      <c r="FL51" s="16"/>
      <c r="FM51" s="16"/>
      <c r="FN51" s="16"/>
      <c r="FO51" s="16"/>
      <c r="FP51" s="16"/>
      <c r="FQ51" s="16"/>
      <c r="FR51" s="16"/>
      <c r="FS51" s="16"/>
      <c r="FT51" s="16"/>
      <c r="FU51" s="16"/>
      <c r="FV51" s="16"/>
      <c r="FW51" s="16"/>
      <c r="FX51" s="16"/>
      <c r="FY51" s="16"/>
      <c r="FZ51" s="16"/>
      <c r="GA51" s="16"/>
      <c r="GB51" s="16"/>
      <c r="GC51" s="16"/>
      <c r="GD51" s="16"/>
      <c r="GE51" s="16"/>
      <c r="GF51" s="16"/>
      <c r="GG51" s="16"/>
      <c r="GH51" s="16"/>
      <c r="GI51" s="16"/>
      <c r="GJ51" s="16"/>
      <c r="GK51" s="16"/>
      <c r="GL51" s="16"/>
      <c r="GM51" s="16"/>
      <c r="GN51" s="16"/>
      <c r="GO51" s="16"/>
      <c r="GP51" s="16"/>
      <c r="GQ51" s="16"/>
      <c r="GR51" s="16"/>
      <c r="GS51" s="16"/>
      <c r="GT51" s="16"/>
      <c r="GU51" s="16"/>
      <c r="GV51" s="16"/>
      <c r="GW51" s="16"/>
      <c r="GX51" s="16"/>
      <c r="GY51" s="16"/>
      <c r="GZ51" s="16"/>
      <c r="HA51" s="16"/>
      <c r="HB51" s="16"/>
      <c r="HC51" s="16"/>
      <c r="HD51" s="16"/>
      <c r="HE51" s="16"/>
      <c r="HF51" s="16"/>
      <c r="HG51" s="16"/>
      <c r="HH51" s="16"/>
      <c r="HI51" s="16"/>
      <c r="HJ51" s="16"/>
      <c r="HK51" s="16"/>
      <c r="HL51" s="16"/>
      <c r="HM51" s="16"/>
      <c r="HN51" s="16"/>
      <c r="HO51" s="16"/>
      <c r="HP51" s="16"/>
      <c r="HQ51" s="16"/>
      <c r="HR51" s="16"/>
      <c r="HS51" s="16"/>
      <c r="HT51" s="16"/>
      <c r="HU51" s="16"/>
      <c r="HV51" s="16"/>
      <c r="HW51" s="16"/>
      <c r="HX51" s="16"/>
      <c r="HY51" s="16"/>
      <c r="HZ51" s="16"/>
      <c r="IA51" s="16"/>
      <c r="IB51" s="16"/>
      <c r="IC51" s="16"/>
      <c r="ID51" s="16"/>
      <c r="IE51" s="16"/>
      <c r="IF51" s="16"/>
      <c r="IG51" s="16"/>
      <c r="IH51" s="16"/>
      <c r="II51" s="16"/>
      <c r="IJ51" s="16"/>
      <c r="IK51" s="16"/>
      <c r="IL51" s="16"/>
      <c r="IM51" s="16"/>
      <c r="IN51" s="16"/>
      <c r="IO51" s="16"/>
      <c r="IP51" s="16"/>
      <c r="IQ51" s="16"/>
      <c r="IR51" s="16"/>
      <c r="IS51" s="16"/>
      <c r="IT51" s="16"/>
    </row>
    <row r="52" spans="1:254" s="566" customFormat="1" ht="15">
      <c r="A52" s="581" t="s">
        <v>33</v>
      </c>
      <c r="B52" s="582" t="s">
        <v>82</v>
      </c>
      <c r="C52" s="583"/>
      <c r="D52" s="584"/>
      <c r="E52" s="585"/>
      <c r="F52" s="58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c r="FD52" s="16"/>
      <c r="FE52" s="16"/>
      <c r="FF52" s="16"/>
      <c r="FG52" s="16"/>
      <c r="FH52" s="16"/>
      <c r="FI52" s="16"/>
      <c r="FJ52" s="16"/>
      <c r="FK52" s="16"/>
      <c r="FL52" s="16"/>
      <c r="FM52" s="16"/>
      <c r="FN52" s="16"/>
      <c r="FO52" s="16"/>
      <c r="FP52" s="16"/>
      <c r="FQ52" s="16"/>
      <c r="FR52" s="16"/>
      <c r="FS52" s="16"/>
      <c r="FT52" s="16"/>
      <c r="FU52" s="16"/>
      <c r="FV52" s="16"/>
      <c r="FW52" s="16"/>
      <c r="FX52" s="16"/>
      <c r="FY52" s="16"/>
      <c r="FZ52" s="16"/>
      <c r="GA52" s="16"/>
      <c r="GB52" s="16"/>
      <c r="GC52" s="16"/>
      <c r="GD52" s="16"/>
      <c r="GE52" s="16"/>
      <c r="GF52" s="16"/>
      <c r="GG52" s="16"/>
      <c r="GH52" s="16"/>
      <c r="GI52" s="16"/>
      <c r="GJ52" s="16"/>
      <c r="GK52" s="16"/>
      <c r="GL52" s="16"/>
      <c r="GM52" s="16"/>
      <c r="GN52" s="16"/>
      <c r="GO52" s="16"/>
      <c r="GP52" s="16"/>
      <c r="GQ52" s="16"/>
      <c r="GR52" s="16"/>
      <c r="GS52" s="16"/>
      <c r="GT52" s="16"/>
      <c r="GU52" s="16"/>
      <c r="GV52" s="16"/>
      <c r="GW52" s="16"/>
      <c r="GX52" s="16"/>
      <c r="GY52" s="16"/>
      <c r="GZ52" s="16"/>
      <c r="HA52" s="16"/>
      <c r="HB52" s="16"/>
      <c r="HC52" s="16"/>
      <c r="HD52" s="16"/>
      <c r="HE52" s="16"/>
      <c r="HF52" s="16"/>
      <c r="HG52" s="16"/>
      <c r="HH52" s="16"/>
      <c r="HI52" s="16"/>
      <c r="HJ52" s="16"/>
      <c r="HK52" s="16"/>
      <c r="HL52" s="16"/>
      <c r="HM52" s="16"/>
      <c r="HN52" s="16"/>
      <c r="HO52" s="16"/>
      <c r="HP52" s="16"/>
      <c r="HQ52" s="16"/>
      <c r="HR52" s="16"/>
      <c r="HS52" s="16"/>
      <c r="HT52" s="16"/>
      <c r="HU52" s="16"/>
      <c r="HV52" s="16"/>
      <c r="HW52" s="16"/>
      <c r="HX52" s="16"/>
      <c r="HY52" s="16"/>
      <c r="HZ52" s="16"/>
      <c r="IA52" s="16"/>
      <c r="IB52" s="16"/>
      <c r="IC52" s="16"/>
      <c r="ID52" s="16"/>
      <c r="IE52" s="16"/>
      <c r="IF52" s="16"/>
      <c r="IG52" s="16"/>
      <c r="IH52" s="16"/>
      <c r="II52" s="16"/>
      <c r="IJ52" s="16"/>
      <c r="IK52" s="16"/>
      <c r="IL52" s="16"/>
      <c r="IM52" s="16"/>
      <c r="IN52" s="16"/>
      <c r="IO52" s="16"/>
      <c r="IP52" s="16"/>
      <c r="IQ52" s="16"/>
      <c r="IR52" s="16"/>
      <c r="IS52" s="16"/>
      <c r="IT52" s="16"/>
    </row>
    <row r="53" spans="1:254" s="566" customFormat="1" ht="15">
      <c r="A53" s="581"/>
      <c r="B53" s="582" t="s">
        <v>85</v>
      </c>
      <c r="C53" s="583"/>
      <c r="D53" s="584"/>
      <c r="E53" s="585"/>
      <c r="F53" s="58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c r="DV53" s="16"/>
      <c r="DW53" s="16"/>
      <c r="DX53" s="16"/>
      <c r="DY53" s="16"/>
      <c r="DZ53" s="16"/>
      <c r="EA53" s="16"/>
      <c r="EB53" s="16"/>
      <c r="EC53" s="16"/>
      <c r="ED53" s="16"/>
      <c r="EE53" s="16"/>
      <c r="EF53" s="16"/>
      <c r="EG53" s="16"/>
      <c r="EH53" s="16"/>
      <c r="EI53" s="16"/>
      <c r="EJ53" s="16"/>
      <c r="EK53" s="16"/>
      <c r="EL53" s="16"/>
      <c r="EM53" s="16"/>
      <c r="EN53" s="16"/>
      <c r="EO53" s="16"/>
      <c r="EP53" s="16"/>
      <c r="EQ53" s="16"/>
      <c r="ER53" s="16"/>
      <c r="ES53" s="16"/>
      <c r="ET53" s="16"/>
      <c r="EU53" s="16"/>
      <c r="EV53" s="16"/>
      <c r="EW53" s="16"/>
      <c r="EX53" s="16"/>
      <c r="EY53" s="16"/>
      <c r="EZ53" s="16"/>
      <c r="FA53" s="16"/>
      <c r="FB53" s="16"/>
      <c r="FC53" s="16"/>
      <c r="FD53" s="16"/>
      <c r="FE53" s="16"/>
      <c r="FF53" s="16"/>
      <c r="FG53" s="16"/>
      <c r="FH53" s="16"/>
      <c r="FI53" s="16"/>
      <c r="FJ53" s="16"/>
      <c r="FK53" s="16"/>
      <c r="FL53" s="16"/>
      <c r="FM53" s="16"/>
      <c r="FN53" s="16"/>
      <c r="FO53" s="16"/>
      <c r="FP53" s="16"/>
      <c r="FQ53" s="16"/>
      <c r="FR53" s="16"/>
      <c r="FS53" s="16"/>
      <c r="FT53" s="16"/>
      <c r="FU53" s="16"/>
      <c r="FV53" s="16"/>
      <c r="FW53" s="16"/>
      <c r="FX53" s="16"/>
      <c r="FY53" s="16"/>
      <c r="FZ53" s="16"/>
      <c r="GA53" s="16"/>
      <c r="GB53" s="16"/>
      <c r="GC53" s="16"/>
      <c r="GD53" s="16"/>
      <c r="GE53" s="16"/>
      <c r="GF53" s="16"/>
      <c r="GG53" s="16"/>
      <c r="GH53" s="16"/>
      <c r="GI53" s="16"/>
      <c r="GJ53" s="16"/>
      <c r="GK53" s="16"/>
      <c r="GL53" s="16"/>
      <c r="GM53" s="16"/>
      <c r="GN53" s="16"/>
      <c r="GO53" s="16"/>
      <c r="GP53" s="16"/>
      <c r="GQ53" s="16"/>
      <c r="GR53" s="16"/>
      <c r="GS53" s="16"/>
      <c r="GT53" s="16"/>
      <c r="GU53" s="16"/>
      <c r="GV53" s="16"/>
      <c r="GW53" s="16"/>
      <c r="GX53" s="16"/>
      <c r="GY53" s="16"/>
      <c r="GZ53" s="16"/>
      <c r="HA53" s="16"/>
      <c r="HB53" s="16"/>
      <c r="HC53" s="16"/>
      <c r="HD53" s="16"/>
      <c r="HE53" s="16"/>
      <c r="HF53" s="16"/>
      <c r="HG53" s="16"/>
      <c r="HH53" s="16"/>
      <c r="HI53" s="16"/>
      <c r="HJ53" s="16"/>
      <c r="HK53" s="16"/>
      <c r="HL53" s="16"/>
      <c r="HM53" s="16"/>
      <c r="HN53" s="16"/>
      <c r="HO53" s="16"/>
      <c r="HP53" s="16"/>
      <c r="HQ53" s="16"/>
      <c r="HR53" s="16"/>
      <c r="HS53" s="16"/>
      <c r="HT53" s="16"/>
      <c r="HU53" s="16"/>
      <c r="HV53" s="16"/>
      <c r="HW53" s="16"/>
      <c r="HX53" s="16"/>
      <c r="HY53" s="16"/>
      <c r="HZ53" s="16"/>
      <c r="IA53" s="16"/>
      <c r="IB53" s="16"/>
      <c r="IC53" s="16"/>
      <c r="ID53" s="16"/>
      <c r="IE53" s="16"/>
      <c r="IF53" s="16"/>
      <c r="IG53" s="16"/>
      <c r="IH53" s="16"/>
      <c r="II53" s="16"/>
      <c r="IJ53" s="16"/>
      <c r="IK53" s="16"/>
      <c r="IL53" s="16"/>
      <c r="IM53" s="16"/>
      <c r="IN53" s="16"/>
      <c r="IO53" s="16"/>
      <c r="IP53" s="16"/>
      <c r="IQ53" s="16"/>
      <c r="IR53" s="16"/>
      <c r="IS53" s="16"/>
      <c r="IT53" s="16"/>
    </row>
    <row r="54" spans="1:254" s="566" customFormat="1" ht="28.5">
      <c r="A54" s="581"/>
      <c r="B54" s="582" t="s">
        <v>86</v>
      </c>
      <c r="C54" s="583"/>
      <c r="D54" s="584"/>
      <c r="E54" s="585"/>
      <c r="F54" s="58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c r="DV54" s="16"/>
      <c r="DW54" s="16"/>
      <c r="DX54" s="16"/>
      <c r="DY54" s="16"/>
      <c r="DZ54" s="16"/>
      <c r="EA54" s="16"/>
      <c r="EB54" s="16"/>
      <c r="EC54" s="16"/>
      <c r="ED54" s="16"/>
      <c r="EE54" s="16"/>
      <c r="EF54" s="16"/>
      <c r="EG54" s="16"/>
      <c r="EH54" s="16"/>
      <c r="EI54" s="16"/>
      <c r="EJ54" s="16"/>
      <c r="EK54" s="16"/>
      <c r="EL54" s="16"/>
      <c r="EM54" s="16"/>
      <c r="EN54" s="16"/>
      <c r="EO54" s="16"/>
      <c r="EP54" s="16"/>
      <c r="EQ54" s="16"/>
      <c r="ER54" s="16"/>
      <c r="ES54" s="16"/>
      <c r="ET54" s="16"/>
      <c r="EU54" s="16"/>
      <c r="EV54" s="16"/>
      <c r="EW54" s="16"/>
      <c r="EX54" s="16"/>
      <c r="EY54" s="16"/>
      <c r="EZ54" s="16"/>
      <c r="FA54" s="16"/>
      <c r="FB54" s="16"/>
      <c r="FC54" s="16"/>
      <c r="FD54" s="16"/>
      <c r="FE54" s="16"/>
      <c r="FF54" s="16"/>
      <c r="FG54" s="16"/>
      <c r="FH54" s="16"/>
      <c r="FI54" s="16"/>
      <c r="FJ54" s="16"/>
      <c r="FK54" s="16"/>
      <c r="FL54" s="16"/>
      <c r="FM54" s="16"/>
      <c r="FN54" s="16"/>
      <c r="FO54" s="16"/>
      <c r="FP54" s="16"/>
      <c r="FQ54" s="16"/>
      <c r="FR54" s="16"/>
      <c r="FS54" s="16"/>
      <c r="FT54" s="16"/>
      <c r="FU54" s="16"/>
      <c r="FV54" s="16"/>
      <c r="FW54" s="16"/>
      <c r="FX54" s="16"/>
      <c r="FY54" s="16"/>
      <c r="FZ54" s="16"/>
      <c r="GA54" s="16"/>
      <c r="GB54" s="16"/>
      <c r="GC54" s="16"/>
      <c r="GD54" s="16"/>
      <c r="GE54" s="16"/>
      <c r="GF54" s="16"/>
      <c r="GG54" s="16"/>
      <c r="GH54" s="16"/>
      <c r="GI54" s="16"/>
      <c r="GJ54" s="16"/>
      <c r="GK54" s="16"/>
      <c r="GL54" s="16"/>
      <c r="GM54" s="16"/>
      <c r="GN54" s="16"/>
      <c r="GO54" s="16"/>
      <c r="GP54" s="16"/>
      <c r="GQ54" s="16"/>
      <c r="GR54" s="16"/>
      <c r="GS54" s="16"/>
      <c r="GT54" s="16"/>
      <c r="GU54" s="16"/>
      <c r="GV54" s="16"/>
      <c r="GW54" s="16"/>
      <c r="GX54" s="16"/>
      <c r="GY54" s="16"/>
      <c r="GZ54" s="16"/>
      <c r="HA54" s="16"/>
      <c r="HB54" s="16"/>
      <c r="HC54" s="16"/>
      <c r="HD54" s="16"/>
      <c r="HE54" s="16"/>
      <c r="HF54" s="16"/>
      <c r="HG54" s="16"/>
      <c r="HH54" s="16"/>
      <c r="HI54" s="16"/>
      <c r="HJ54" s="16"/>
      <c r="HK54" s="16"/>
      <c r="HL54" s="16"/>
      <c r="HM54" s="16"/>
      <c r="HN54" s="16"/>
      <c r="HO54" s="16"/>
      <c r="HP54" s="16"/>
      <c r="HQ54" s="16"/>
      <c r="HR54" s="16"/>
      <c r="HS54" s="16"/>
      <c r="HT54" s="16"/>
      <c r="HU54" s="16"/>
      <c r="HV54" s="16"/>
      <c r="HW54" s="16"/>
      <c r="HX54" s="16"/>
      <c r="HY54" s="16"/>
      <c r="HZ54" s="16"/>
      <c r="IA54" s="16"/>
      <c r="IB54" s="16"/>
      <c r="IC54" s="16"/>
      <c r="ID54" s="16"/>
      <c r="IE54" s="16"/>
      <c r="IF54" s="16"/>
      <c r="IG54" s="16"/>
      <c r="IH54" s="16"/>
      <c r="II54" s="16"/>
      <c r="IJ54" s="16"/>
      <c r="IK54" s="16"/>
      <c r="IL54" s="16"/>
      <c r="IM54" s="16"/>
      <c r="IN54" s="16"/>
      <c r="IO54" s="16"/>
      <c r="IP54" s="16"/>
      <c r="IQ54" s="16"/>
      <c r="IR54" s="16"/>
      <c r="IS54" s="16"/>
      <c r="IT54" s="16"/>
    </row>
    <row r="55" spans="1:254" s="566" customFormat="1" ht="15">
      <c r="A55" s="581" t="s">
        <v>83</v>
      </c>
      <c r="B55" s="582" t="s">
        <v>84</v>
      </c>
      <c r="C55" s="583" t="s">
        <v>22</v>
      </c>
      <c r="D55" s="584">
        <v>2</v>
      </c>
      <c r="E55" s="585"/>
      <c r="F55" s="586">
        <f>E55*D55</f>
        <v>0</v>
      </c>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c r="EE55" s="16"/>
      <c r="EF55" s="16"/>
      <c r="EG55" s="16"/>
      <c r="EH55" s="16"/>
      <c r="EI55" s="16"/>
      <c r="EJ55" s="16"/>
      <c r="EK55" s="16"/>
      <c r="EL55" s="16"/>
      <c r="EM55" s="16"/>
      <c r="EN55" s="16"/>
      <c r="EO55" s="16"/>
      <c r="EP55" s="16"/>
      <c r="EQ55" s="16"/>
      <c r="ER55" s="16"/>
      <c r="ES55" s="16"/>
      <c r="ET55" s="16"/>
      <c r="EU55" s="16"/>
      <c r="EV55" s="16"/>
      <c r="EW55" s="16"/>
      <c r="EX55" s="16"/>
      <c r="EY55" s="16"/>
      <c r="EZ55" s="16"/>
      <c r="FA55" s="16"/>
      <c r="FB55" s="16"/>
      <c r="FC55" s="16"/>
      <c r="FD55" s="16"/>
      <c r="FE55" s="16"/>
      <c r="FF55" s="16"/>
      <c r="FG55" s="16"/>
      <c r="FH55" s="16"/>
      <c r="FI55" s="16"/>
      <c r="FJ55" s="16"/>
      <c r="FK55" s="16"/>
      <c r="FL55" s="16"/>
      <c r="FM55" s="16"/>
      <c r="FN55" s="16"/>
      <c r="FO55" s="16"/>
      <c r="FP55" s="16"/>
      <c r="FQ55" s="16"/>
      <c r="FR55" s="16"/>
      <c r="FS55" s="16"/>
      <c r="FT55" s="16"/>
      <c r="FU55" s="16"/>
      <c r="FV55" s="16"/>
      <c r="FW55" s="16"/>
      <c r="FX55" s="16"/>
      <c r="FY55" s="16"/>
      <c r="FZ55" s="16"/>
      <c r="GA55" s="16"/>
      <c r="GB55" s="16"/>
      <c r="GC55" s="16"/>
      <c r="GD55" s="16"/>
      <c r="GE55" s="16"/>
      <c r="GF55" s="16"/>
      <c r="GG55" s="16"/>
      <c r="GH55" s="16"/>
      <c r="GI55" s="16"/>
      <c r="GJ55" s="16"/>
      <c r="GK55" s="16"/>
      <c r="GL55" s="16"/>
      <c r="GM55" s="16"/>
      <c r="GN55" s="16"/>
      <c r="GO55" s="16"/>
      <c r="GP55" s="16"/>
      <c r="GQ55" s="16"/>
      <c r="GR55" s="16"/>
      <c r="GS55" s="16"/>
      <c r="GT55" s="16"/>
      <c r="GU55" s="16"/>
      <c r="GV55" s="16"/>
      <c r="GW55" s="16"/>
      <c r="GX55" s="16"/>
      <c r="GY55" s="16"/>
      <c r="GZ55" s="16"/>
      <c r="HA55" s="16"/>
      <c r="HB55" s="16"/>
      <c r="HC55" s="16"/>
      <c r="HD55" s="16"/>
      <c r="HE55" s="16"/>
      <c r="HF55" s="16"/>
      <c r="HG55" s="16"/>
      <c r="HH55" s="16"/>
      <c r="HI55" s="16"/>
      <c r="HJ55" s="16"/>
      <c r="HK55" s="16"/>
      <c r="HL55" s="16"/>
      <c r="HM55" s="16"/>
      <c r="HN55" s="16"/>
      <c r="HO55" s="16"/>
      <c r="HP55" s="16"/>
      <c r="HQ55" s="16"/>
      <c r="HR55" s="16"/>
      <c r="HS55" s="16"/>
      <c r="HT55" s="16"/>
      <c r="HU55" s="16"/>
      <c r="HV55" s="16"/>
      <c r="HW55" s="16"/>
      <c r="HX55" s="16"/>
      <c r="HY55" s="16"/>
      <c r="HZ55" s="16"/>
      <c r="IA55" s="16"/>
      <c r="IB55" s="16"/>
      <c r="IC55" s="16"/>
      <c r="ID55" s="16"/>
      <c r="IE55" s="16"/>
      <c r="IF55" s="16"/>
      <c r="IG55" s="16"/>
      <c r="IH55" s="16"/>
      <c r="II55" s="16"/>
      <c r="IJ55" s="16"/>
      <c r="IK55" s="16"/>
      <c r="IL55" s="16"/>
      <c r="IM55" s="16"/>
      <c r="IN55" s="16"/>
      <c r="IO55" s="16"/>
      <c r="IP55" s="16"/>
      <c r="IQ55" s="16"/>
      <c r="IR55" s="16"/>
      <c r="IS55" s="16"/>
      <c r="IT55" s="16"/>
    </row>
    <row r="56" spans="1:254" s="566" customFormat="1" ht="15">
      <c r="A56" s="581" t="s">
        <v>42</v>
      </c>
      <c r="B56" s="582" t="s">
        <v>58</v>
      </c>
      <c r="C56" s="587"/>
      <c r="D56" s="588">
        <v>0.1</v>
      </c>
      <c r="E56" s="586"/>
      <c r="F56" s="586">
        <f t="shared" si="1"/>
        <v>0</v>
      </c>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c r="EF56" s="16"/>
      <c r="EG56" s="16"/>
      <c r="EH56" s="16"/>
      <c r="EI56" s="16"/>
      <c r="EJ56" s="16"/>
      <c r="EK56" s="16"/>
      <c r="EL56" s="16"/>
      <c r="EM56" s="16"/>
      <c r="EN56" s="16"/>
      <c r="EO56" s="16"/>
      <c r="EP56" s="16"/>
      <c r="EQ56" s="16"/>
      <c r="ER56" s="16"/>
      <c r="ES56" s="16"/>
      <c r="ET56" s="16"/>
      <c r="EU56" s="16"/>
      <c r="EV56" s="16"/>
      <c r="EW56" s="16"/>
      <c r="EX56" s="16"/>
      <c r="EY56" s="16"/>
      <c r="EZ56" s="16"/>
      <c r="FA56" s="16"/>
      <c r="FB56" s="16"/>
      <c r="FC56" s="16"/>
      <c r="FD56" s="16"/>
      <c r="FE56" s="16"/>
      <c r="FF56" s="16"/>
      <c r="FG56" s="16"/>
      <c r="FH56" s="16"/>
      <c r="FI56" s="16"/>
      <c r="FJ56" s="16"/>
      <c r="FK56" s="16"/>
      <c r="FL56" s="16"/>
      <c r="FM56" s="16"/>
      <c r="FN56" s="16"/>
      <c r="FO56" s="16"/>
      <c r="FP56" s="16"/>
      <c r="FQ56" s="16"/>
      <c r="FR56" s="16"/>
      <c r="FS56" s="16"/>
      <c r="FT56" s="16"/>
      <c r="FU56" s="16"/>
      <c r="FV56" s="16"/>
      <c r="FW56" s="16"/>
      <c r="FX56" s="16"/>
      <c r="FY56" s="16"/>
      <c r="FZ56" s="16"/>
      <c r="GA56" s="16"/>
      <c r="GB56" s="16"/>
      <c r="GC56" s="16"/>
      <c r="GD56" s="16"/>
      <c r="GE56" s="16"/>
      <c r="GF56" s="16"/>
      <c r="GG56" s="16"/>
      <c r="GH56" s="16"/>
      <c r="GI56" s="16"/>
      <c r="GJ56" s="16"/>
      <c r="GK56" s="16"/>
      <c r="GL56" s="16"/>
      <c r="GM56" s="16"/>
      <c r="GN56" s="16"/>
      <c r="GO56" s="16"/>
      <c r="GP56" s="16"/>
      <c r="GQ56" s="16"/>
      <c r="GR56" s="16"/>
      <c r="GS56" s="16"/>
      <c r="GT56" s="16"/>
      <c r="GU56" s="16"/>
      <c r="GV56" s="16"/>
      <c r="GW56" s="16"/>
      <c r="GX56" s="16"/>
      <c r="GY56" s="16"/>
      <c r="GZ56" s="16"/>
      <c r="HA56" s="16"/>
      <c r="HB56" s="16"/>
      <c r="HC56" s="16"/>
      <c r="HD56" s="16"/>
      <c r="HE56" s="16"/>
      <c r="HF56" s="16"/>
      <c r="HG56" s="16"/>
      <c r="HH56" s="16"/>
      <c r="HI56" s="16"/>
      <c r="HJ56" s="16"/>
      <c r="HK56" s="16"/>
      <c r="HL56" s="16"/>
      <c r="HM56" s="16"/>
      <c r="HN56" s="16"/>
      <c r="HO56" s="16"/>
      <c r="HP56" s="16"/>
      <c r="HQ56" s="16"/>
      <c r="HR56" s="16"/>
      <c r="HS56" s="16"/>
      <c r="HT56" s="16"/>
      <c r="HU56" s="16"/>
      <c r="HV56" s="16"/>
      <c r="HW56" s="16"/>
      <c r="HX56" s="16"/>
      <c r="HY56" s="16"/>
      <c r="HZ56" s="16"/>
      <c r="IA56" s="16"/>
      <c r="IB56" s="16"/>
      <c r="IC56" s="16"/>
      <c r="ID56" s="16"/>
      <c r="IE56" s="16"/>
      <c r="IF56" s="16"/>
      <c r="IG56" s="16"/>
      <c r="IH56" s="16"/>
      <c r="II56" s="16"/>
      <c r="IJ56" s="16"/>
      <c r="IK56" s="16"/>
      <c r="IL56" s="16"/>
      <c r="IM56" s="16"/>
      <c r="IN56" s="16"/>
      <c r="IO56" s="16"/>
      <c r="IP56" s="16"/>
      <c r="IQ56" s="16"/>
      <c r="IR56" s="16"/>
      <c r="IS56" s="16"/>
      <c r="IT56" s="16"/>
    </row>
    <row r="57" spans="1:254" s="566" customFormat="1" ht="15">
      <c r="A57" s="594"/>
      <c r="B57" s="595" t="s">
        <v>59</v>
      </c>
      <c r="C57" s="596"/>
      <c r="D57" s="597"/>
      <c r="E57" s="600"/>
      <c r="F57" s="601">
        <f>SUM(F41:F56)</f>
        <v>0</v>
      </c>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c r="DO57" s="16"/>
      <c r="DP57" s="16"/>
      <c r="DQ57" s="16"/>
      <c r="DR57" s="16"/>
      <c r="DS57" s="16"/>
      <c r="DT57" s="16"/>
      <c r="DU57" s="16"/>
      <c r="DV57" s="16"/>
      <c r="DW57" s="16"/>
      <c r="DX57" s="16"/>
      <c r="DY57" s="16"/>
      <c r="DZ57" s="16"/>
      <c r="EA57" s="16"/>
      <c r="EB57" s="16"/>
      <c r="EC57" s="16"/>
      <c r="ED57" s="16"/>
      <c r="EE57" s="16"/>
      <c r="EF57" s="16"/>
      <c r="EG57" s="16"/>
      <c r="EH57" s="16"/>
      <c r="EI57" s="16"/>
      <c r="EJ57" s="16"/>
      <c r="EK57" s="16"/>
      <c r="EL57" s="16"/>
      <c r="EM57" s="16"/>
      <c r="EN57" s="16"/>
      <c r="EO57" s="16"/>
      <c r="EP57" s="16"/>
      <c r="EQ57" s="16"/>
      <c r="ER57" s="16"/>
      <c r="ES57" s="16"/>
      <c r="ET57" s="16"/>
      <c r="EU57" s="16"/>
      <c r="EV57" s="16"/>
      <c r="EW57" s="16"/>
      <c r="EX57" s="16"/>
      <c r="EY57" s="16"/>
      <c r="EZ57" s="16"/>
      <c r="FA57" s="16"/>
      <c r="FB57" s="16"/>
      <c r="FC57" s="16"/>
      <c r="FD57" s="16"/>
      <c r="FE57" s="16"/>
      <c r="FF57" s="16"/>
      <c r="FG57" s="16"/>
      <c r="FH57" s="16"/>
      <c r="FI57" s="16"/>
      <c r="FJ57" s="16"/>
      <c r="FK57" s="16"/>
      <c r="FL57" s="16"/>
      <c r="FM57" s="16"/>
      <c r="FN57" s="16"/>
      <c r="FO57" s="16"/>
      <c r="FP57" s="16"/>
      <c r="FQ57" s="16"/>
      <c r="FR57" s="16"/>
      <c r="FS57" s="16"/>
      <c r="FT57" s="16"/>
      <c r="FU57" s="16"/>
      <c r="FV57" s="16"/>
      <c r="FW57" s="16"/>
      <c r="FX57" s="16"/>
      <c r="FY57" s="16"/>
      <c r="FZ57" s="16"/>
      <c r="GA57" s="16"/>
      <c r="GB57" s="16"/>
      <c r="GC57" s="16"/>
      <c r="GD57" s="16"/>
      <c r="GE57" s="16"/>
      <c r="GF57" s="16"/>
      <c r="GG57" s="16"/>
      <c r="GH57" s="16"/>
      <c r="GI57" s="16"/>
      <c r="GJ57" s="16"/>
      <c r="GK57" s="16"/>
      <c r="GL57" s="16"/>
      <c r="GM57" s="16"/>
      <c r="GN57" s="16"/>
      <c r="GO57" s="16"/>
      <c r="GP57" s="16"/>
      <c r="GQ57" s="16"/>
      <c r="GR57" s="16"/>
      <c r="GS57" s="16"/>
      <c r="GT57" s="16"/>
      <c r="GU57" s="16"/>
      <c r="GV57" s="16"/>
      <c r="GW57" s="16"/>
      <c r="GX57" s="16"/>
      <c r="GY57" s="16"/>
      <c r="GZ57" s="16"/>
      <c r="HA57" s="16"/>
      <c r="HB57" s="16"/>
      <c r="HC57" s="16"/>
      <c r="HD57" s="16"/>
      <c r="HE57" s="16"/>
      <c r="HF57" s="16"/>
      <c r="HG57" s="16"/>
      <c r="HH57" s="16"/>
      <c r="HI57" s="16"/>
      <c r="HJ57" s="16"/>
      <c r="HK57" s="16"/>
      <c r="HL57" s="16"/>
      <c r="HM57" s="16"/>
      <c r="HN57" s="16"/>
      <c r="HO57" s="16"/>
      <c r="HP57" s="16"/>
      <c r="HQ57" s="16"/>
      <c r="HR57" s="16"/>
      <c r="HS57" s="16"/>
      <c r="HT57" s="16"/>
      <c r="HU57" s="16"/>
      <c r="HV57" s="16"/>
      <c r="HW57" s="16"/>
      <c r="HX57" s="16"/>
      <c r="HY57" s="16"/>
      <c r="HZ57" s="16"/>
      <c r="IA57" s="16"/>
      <c r="IB57" s="16"/>
      <c r="IC57" s="16"/>
      <c r="ID57" s="16"/>
      <c r="IE57" s="16"/>
      <c r="IF57" s="16"/>
      <c r="IG57" s="16"/>
      <c r="IH57" s="16"/>
      <c r="II57" s="16"/>
      <c r="IJ57" s="16"/>
      <c r="IK57" s="16"/>
      <c r="IL57" s="16"/>
      <c r="IM57" s="16"/>
      <c r="IN57" s="16"/>
      <c r="IO57" s="16"/>
      <c r="IP57" s="16"/>
      <c r="IQ57" s="16"/>
      <c r="IR57" s="16"/>
      <c r="IS57" s="16"/>
      <c r="IT57" s="16"/>
    </row>
    <row r="58" spans="1:254" s="566" customFormat="1" ht="15">
      <c r="A58" s="568"/>
      <c r="B58" s="573"/>
      <c r="C58" s="574"/>
      <c r="D58" s="571"/>
      <c r="E58" s="572"/>
      <c r="F58" s="580"/>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row>
    <row r="59" spans="1:254" s="566" customFormat="1" ht="15">
      <c r="A59" s="568" t="s">
        <v>49</v>
      </c>
      <c r="B59" s="573" t="s">
        <v>7</v>
      </c>
      <c r="C59" s="574"/>
      <c r="D59" s="571"/>
      <c r="E59" s="572"/>
      <c r="F59" s="572"/>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row>
    <row r="60" spans="1:254" s="566" customFormat="1" ht="85.5">
      <c r="A60" s="568" t="s">
        <v>46</v>
      </c>
      <c r="B60" s="576" t="s">
        <v>87</v>
      </c>
      <c r="C60" s="589" t="s">
        <v>18</v>
      </c>
      <c r="D60" s="571">
        <v>1</v>
      </c>
      <c r="E60" s="572"/>
      <c r="F60" s="572">
        <f t="shared" ref="F60" si="2">E60*D60</f>
        <v>0</v>
      </c>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6"/>
      <c r="GQ60" s="16"/>
      <c r="GR60" s="16"/>
      <c r="GS60" s="16"/>
      <c r="GT60" s="16"/>
      <c r="GU60" s="16"/>
      <c r="GV60" s="16"/>
      <c r="GW60" s="16"/>
      <c r="GX60" s="16"/>
      <c r="GY60" s="16"/>
      <c r="GZ60" s="16"/>
      <c r="HA60" s="16"/>
      <c r="HB60" s="16"/>
      <c r="HC60" s="16"/>
      <c r="HD60" s="16"/>
      <c r="HE60" s="16"/>
      <c r="HF60" s="16"/>
      <c r="HG60" s="16"/>
      <c r="HH60" s="16"/>
      <c r="HI60" s="16"/>
      <c r="HJ60" s="16"/>
      <c r="HK60" s="16"/>
      <c r="HL60" s="16"/>
      <c r="HM60" s="16"/>
      <c r="HN60" s="16"/>
      <c r="HO60" s="16"/>
      <c r="HP60" s="16"/>
      <c r="HQ60" s="16"/>
      <c r="HR60" s="16"/>
      <c r="HS60" s="16"/>
      <c r="HT60" s="16"/>
      <c r="HU60" s="16"/>
      <c r="HV60" s="16"/>
      <c r="HW60" s="16"/>
      <c r="HX60" s="16"/>
      <c r="HY60" s="16"/>
      <c r="HZ60" s="16"/>
      <c r="IA60" s="16"/>
      <c r="IB60" s="16"/>
      <c r="IC60" s="16"/>
      <c r="ID60" s="16"/>
      <c r="IE60" s="16"/>
      <c r="IF60" s="16"/>
      <c r="IG60" s="16"/>
      <c r="IH60" s="16"/>
      <c r="II60" s="16"/>
      <c r="IJ60" s="16"/>
      <c r="IK60" s="16"/>
      <c r="IL60" s="16"/>
      <c r="IM60" s="16"/>
      <c r="IN60" s="16"/>
      <c r="IO60" s="16"/>
      <c r="IP60" s="16"/>
      <c r="IQ60" s="16"/>
      <c r="IR60" s="16"/>
      <c r="IS60" s="16"/>
      <c r="IT60" s="16"/>
    </row>
    <row r="61" spans="1:254" s="566" customFormat="1" ht="15">
      <c r="A61" s="594"/>
      <c r="B61" s="595" t="s">
        <v>34</v>
      </c>
      <c r="C61" s="596"/>
      <c r="D61" s="597"/>
      <c r="E61" s="598"/>
      <c r="F61" s="599">
        <f>SUM(F60:F60)</f>
        <v>0</v>
      </c>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c r="CY61" s="16"/>
      <c r="CZ61" s="16"/>
      <c r="DA61" s="16"/>
      <c r="DB61" s="16"/>
      <c r="DC61" s="16"/>
      <c r="DD61" s="16"/>
      <c r="DE61" s="16"/>
      <c r="DF61" s="16"/>
      <c r="DG61" s="16"/>
      <c r="DH61" s="16"/>
      <c r="DI61" s="16"/>
      <c r="DJ61" s="16"/>
      <c r="DK61" s="16"/>
      <c r="DL61" s="16"/>
      <c r="DM61" s="16"/>
      <c r="DN61" s="16"/>
      <c r="DO61" s="16"/>
      <c r="DP61" s="16"/>
      <c r="DQ61" s="16"/>
      <c r="DR61" s="16"/>
      <c r="DS61" s="16"/>
      <c r="DT61" s="16"/>
      <c r="DU61" s="16"/>
      <c r="DV61" s="16"/>
      <c r="DW61" s="16"/>
      <c r="DX61" s="16"/>
      <c r="DY61" s="16"/>
      <c r="DZ61" s="16"/>
      <c r="EA61" s="16"/>
      <c r="EB61" s="16"/>
      <c r="EC61" s="16"/>
      <c r="ED61" s="16"/>
      <c r="EE61" s="16"/>
      <c r="EF61" s="16"/>
      <c r="EG61" s="16"/>
      <c r="EH61" s="16"/>
      <c r="EI61" s="16"/>
      <c r="EJ61" s="16"/>
      <c r="EK61" s="16"/>
      <c r="EL61" s="16"/>
      <c r="EM61" s="16"/>
      <c r="EN61" s="16"/>
      <c r="EO61" s="16"/>
      <c r="EP61" s="16"/>
      <c r="EQ61" s="16"/>
      <c r="ER61" s="16"/>
      <c r="ES61" s="16"/>
      <c r="ET61" s="16"/>
      <c r="EU61" s="16"/>
      <c r="EV61" s="16"/>
      <c r="EW61" s="16"/>
      <c r="EX61" s="16"/>
      <c r="EY61" s="16"/>
      <c r="EZ61" s="16"/>
      <c r="FA61" s="16"/>
      <c r="FB61" s="16"/>
      <c r="FC61" s="16"/>
      <c r="FD61" s="16"/>
      <c r="FE61" s="16"/>
      <c r="FF61" s="16"/>
      <c r="FG61" s="16"/>
      <c r="FH61" s="16"/>
      <c r="FI61" s="16"/>
      <c r="FJ61" s="16"/>
      <c r="FK61" s="16"/>
      <c r="FL61" s="16"/>
      <c r="FM61" s="16"/>
      <c r="FN61" s="16"/>
      <c r="FO61" s="16"/>
      <c r="FP61" s="16"/>
      <c r="FQ61" s="16"/>
      <c r="FR61" s="16"/>
      <c r="FS61" s="16"/>
      <c r="FT61" s="16"/>
      <c r="FU61" s="16"/>
      <c r="FV61" s="16"/>
      <c r="FW61" s="16"/>
      <c r="FX61" s="16"/>
      <c r="FY61" s="16"/>
      <c r="FZ61" s="16"/>
      <c r="GA61" s="16"/>
      <c r="GB61" s="16"/>
      <c r="GC61" s="16"/>
      <c r="GD61" s="16"/>
      <c r="GE61" s="16"/>
      <c r="GF61" s="16"/>
      <c r="GG61" s="16"/>
      <c r="GH61" s="16"/>
      <c r="GI61" s="16"/>
      <c r="GJ61" s="16"/>
      <c r="GK61" s="16"/>
      <c r="GL61" s="16"/>
      <c r="GM61" s="16"/>
      <c r="GN61" s="16"/>
      <c r="GO61" s="16"/>
      <c r="GP61" s="16"/>
      <c r="GQ61" s="16"/>
      <c r="GR61" s="16"/>
      <c r="GS61" s="16"/>
      <c r="GT61" s="16"/>
      <c r="GU61" s="16"/>
      <c r="GV61" s="16"/>
      <c r="GW61" s="16"/>
      <c r="GX61" s="16"/>
      <c r="GY61" s="16"/>
      <c r="GZ61" s="16"/>
      <c r="HA61" s="16"/>
      <c r="HB61" s="16"/>
      <c r="HC61" s="16"/>
      <c r="HD61" s="16"/>
      <c r="HE61" s="16"/>
      <c r="HF61" s="16"/>
      <c r="HG61" s="16"/>
      <c r="HH61" s="16"/>
      <c r="HI61" s="16"/>
      <c r="HJ61" s="16"/>
      <c r="HK61" s="16"/>
      <c r="HL61" s="16"/>
      <c r="HM61" s="16"/>
      <c r="HN61" s="16"/>
      <c r="HO61" s="16"/>
      <c r="HP61" s="16"/>
      <c r="HQ61" s="16"/>
      <c r="HR61" s="16"/>
      <c r="HS61" s="16"/>
      <c r="HT61" s="16"/>
      <c r="HU61" s="16"/>
      <c r="HV61" s="16"/>
      <c r="HW61" s="16"/>
      <c r="HX61" s="16"/>
      <c r="HY61" s="16"/>
      <c r="HZ61" s="16"/>
      <c r="IA61" s="16"/>
      <c r="IB61" s="16"/>
      <c r="IC61" s="16"/>
      <c r="ID61" s="16"/>
      <c r="IE61" s="16"/>
      <c r="IF61" s="16"/>
      <c r="IG61" s="16"/>
      <c r="IH61" s="16"/>
      <c r="II61" s="16"/>
      <c r="IJ61" s="16"/>
      <c r="IK61" s="16"/>
      <c r="IL61" s="16"/>
      <c r="IM61" s="16"/>
      <c r="IN61" s="16"/>
      <c r="IO61" s="16"/>
      <c r="IP61" s="16"/>
      <c r="IQ61" s="16"/>
      <c r="IR61" s="16"/>
      <c r="IS61" s="16"/>
      <c r="IT61" s="16"/>
    </row>
    <row r="62" spans="1:254" s="566" customFormat="1">
      <c r="A62" s="590"/>
      <c r="B62" s="591"/>
      <c r="C62" s="589"/>
      <c r="D62" s="571"/>
      <c r="E62" s="572"/>
      <c r="F62" s="572"/>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c r="CZ62" s="16"/>
      <c r="DA62" s="16"/>
      <c r="DB62" s="16"/>
      <c r="DC62" s="16"/>
      <c r="DD62" s="16"/>
      <c r="DE62" s="16"/>
      <c r="DF62" s="16"/>
      <c r="DG62" s="16"/>
      <c r="DH62" s="16"/>
      <c r="DI62" s="16"/>
      <c r="DJ62" s="16"/>
      <c r="DK62" s="16"/>
      <c r="DL62" s="16"/>
      <c r="DM62" s="16"/>
      <c r="DN62" s="16"/>
      <c r="DO62" s="16"/>
      <c r="DP62" s="16"/>
      <c r="DQ62" s="16"/>
      <c r="DR62" s="16"/>
      <c r="DS62" s="16"/>
      <c r="DT62" s="16"/>
      <c r="DU62" s="16"/>
      <c r="DV62" s="16"/>
      <c r="DW62" s="16"/>
      <c r="DX62" s="16"/>
      <c r="DY62" s="16"/>
      <c r="DZ62" s="16"/>
      <c r="EA62" s="16"/>
      <c r="EB62" s="16"/>
      <c r="EC62" s="16"/>
      <c r="ED62" s="16"/>
      <c r="EE62" s="16"/>
      <c r="EF62" s="16"/>
      <c r="EG62" s="16"/>
      <c r="EH62" s="16"/>
      <c r="EI62" s="16"/>
      <c r="EJ62" s="16"/>
      <c r="EK62" s="16"/>
      <c r="EL62" s="16"/>
      <c r="EM62" s="16"/>
      <c r="EN62" s="16"/>
      <c r="EO62" s="16"/>
      <c r="EP62" s="16"/>
      <c r="EQ62" s="16"/>
      <c r="ER62" s="16"/>
      <c r="ES62" s="16"/>
      <c r="ET62" s="16"/>
      <c r="EU62" s="16"/>
      <c r="EV62" s="16"/>
      <c r="EW62" s="16"/>
      <c r="EX62" s="16"/>
      <c r="EY62" s="16"/>
      <c r="EZ62" s="16"/>
      <c r="FA62" s="16"/>
      <c r="FB62" s="16"/>
      <c r="FC62" s="16"/>
      <c r="FD62" s="16"/>
      <c r="FE62" s="16"/>
      <c r="FF62" s="16"/>
      <c r="FG62" s="16"/>
      <c r="FH62" s="16"/>
      <c r="FI62" s="16"/>
      <c r="FJ62" s="16"/>
      <c r="FK62" s="16"/>
      <c r="FL62" s="16"/>
      <c r="FM62" s="16"/>
      <c r="FN62" s="16"/>
      <c r="FO62" s="16"/>
      <c r="FP62" s="16"/>
      <c r="FQ62" s="16"/>
      <c r="FR62" s="16"/>
      <c r="FS62" s="16"/>
      <c r="FT62" s="16"/>
      <c r="FU62" s="16"/>
      <c r="FV62" s="16"/>
      <c r="FW62" s="16"/>
      <c r="FX62" s="16"/>
      <c r="FY62" s="16"/>
      <c r="FZ62" s="16"/>
      <c r="GA62" s="16"/>
      <c r="GB62" s="16"/>
      <c r="GC62" s="16"/>
      <c r="GD62" s="16"/>
      <c r="GE62" s="16"/>
      <c r="GF62" s="16"/>
      <c r="GG62" s="16"/>
      <c r="GH62" s="16"/>
      <c r="GI62" s="16"/>
      <c r="GJ62" s="16"/>
      <c r="GK62" s="16"/>
      <c r="GL62" s="16"/>
      <c r="GM62" s="16"/>
      <c r="GN62" s="16"/>
      <c r="GO62" s="16"/>
      <c r="GP62" s="16"/>
      <c r="GQ62" s="16"/>
      <c r="GR62" s="16"/>
      <c r="GS62" s="16"/>
      <c r="GT62" s="16"/>
      <c r="GU62" s="16"/>
      <c r="GV62" s="16"/>
      <c r="GW62" s="16"/>
      <c r="GX62" s="16"/>
      <c r="GY62" s="16"/>
      <c r="GZ62" s="16"/>
      <c r="HA62" s="16"/>
      <c r="HB62" s="16"/>
      <c r="HC62" s="16"/>
      <c r="HD62" s="16"/>
      <c r="HE62" s="16"/>
      <c r="HF62" s="16"/>
      <c r="HG62" s="16"/>
      <c r="HH62" s="16"/>
      <c r="HI62" s="16"/>
      <c r="HJ62" s="16"/>
      <c r="HK62" s="16"/>
      <c r="HL62" s="16"/>
      <c r="HM62" s="16"/>
      <c r="HN62" s="16"/>
      <c r="HO62" s="16"/>
      <c r="HP62" s="16"/>
      <c r="HQ62" s="16"/>
      <c r="HR62" s="16"/>
      <c r="HS62" s="16"/>
      <c r="HT62" s="16"/>
      <c r="HU62" s="16"/>
      <c r="HV62" s="16"/>
      <c r="HW62" s="16"/>
      <c r="HX62" s="16"/>
      <c r="HY62" s="16"/>
      <c r="HZ62" s="16"/>
      <c r="IA62" s="16"/>
      <c r="IB62" s="16"/>
      <c r="IC62" s="16"/>
      <c r="ID62" s="16"/>
      <c r="IE62" s="16"/>
      <c r="IF62" s="16"/>
      <c r="IG62" s="16"/>
      <c r="IH62" s="16"/>
      <c r="II62" s="16"/>
      <c r="IJ62" s="16"/>
      <c r="IK62" s="16"/>
      <c r="IL62" s="16"/>
      <c r="IM62" s="16"/>
      <c r="IN62" s="16"/>
      <c r="IO62" s="16"/>
      <c r="IP62" s="16"/>
      <c r="IQ62" s="16"/>
      <c r="IR62" s="16"/>
      <c r="IS62" s="16"/>
      <c r="IT62" s="16"/>
    </row>
    <row r="63" spans="1:254" s="566" customFormat="1" ht="15">
      <c r="A63" s="568" t="s">
        <v>50</v>
      </c>
      <c r="B63" s="573" t="s">
        <v>8</v>
      </c>
      <c r="C63" s="574"/>
      <c r="D63" s="571"/>
      <c r="E63" s="572"/>
      <c r="F63" s="572"/>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c r="BT63" s="16"/>
      <c r="BU63" s="16"/>
      <c r="BV63" s="16"/>
      <c r="BW63" s="16"/>
      <c r="BX63" s="16"/>
      <c r="BY63" s="16"/>
      <c r="BZ63" s="16"/>
      <c r="CA63" s="16"/>
      <c r="CB63" s="16"/>
      <c r="CC63" s="16"/>
      <c r="CD63" s="16"/>
      <c r="CE63" s="16"/>
      <c r="CF63" s="16"/>
      <c r="CG63" s="16"/>
      <c r="CH63" s="16"/>
      <c r="CI63" s="16"/>
      <c r="CJ63" s="16"/>
      <c r="CK63" s="16"/>
      <c r="CL63" s="16"/>
      <c r="CM63" s="16"/>
      <c r="CN63" s="16"/>
      <c r="CO63" s="16"/>
      <c r="CP63" s="16"/>
      <c r="CQ63" s="16"/>
      <c r="CR63" s="16"/>
      <c r="CS63" s="16"/>
      <c r="CT63" s="16"/>
      <c r="CU63" s="16"/>
      <c r="CV63" s="16"/>
      <c r="CW63" s="16"/>
      <c r="CX63" s="16"/>
      <c r="CY63" s="16"/>
      <c r="CZ63" s="16"/>
      <c r="DA63" s="16"/>
      <c r="DB63" s="16"/>
      <c r="DC63" s="16"/>
      <c r="DD63" s="16"/>
      <c r="DE63" s="16"/>
      <c r="DF63" s="16"/>
      <c r="DG63" s="16"/>
      <c r="DH63" s="16"/>
      <c r="DI63" s="16"/>
      <c r="DJ63" s="16"/>
      <c r="DK63" s="16"/>
      <c r="DL63" s="16"/>
      <c r="DM63" s="16"/>
      <c r="DN63" s="16"/>
      <c r="DO63" s="16"/>
      <c r="DP63" s="16"/>
      <c r="DQ63" s="16"/>
      <c r="DR63" s="16"/>
      <c r="DS63" s="16"/>
      <c r="DT63" s="16"/>
      <c r="DU63" s="16"/>
      <c r="DV63" s="16"/>
      <c r="DW63" s="16"/>
      <c r="DX63" s="16"/>
      <c r="DY63" s="16"/>
      <c r="DZ63" s="16"/>
      <c r="EA63" s="16"/>
      <c r="EB63" s="16"/>
      <c r="EC63" s="16"/>
      <c r="ED63" s="16"/>
      <c r="EE63" s="16"/>
      <c r="EF63" s="16"/>
      <c r="EG63" s="16"/>
      <c r="EH63" s="16"/>
      <c r="EI63" s="16"/>
      <c r="EJ63" s="16"/>
      <c r="EK63" s="16"/>
      <c r="EL63" s="16"/>
      <c r="EM63" s="16"/>
      <c r="EN63" s="16"/>
      <c r="EO63" s="16"/>
      <c r="EP63" s="16"/>
      <c r="EQ63" s="16"/>
      <c r="ER63" s="16"/>
      <c r="ES63" s="16"/>
      <c r="ET63" s="16"/>
      <c r="EU63" s="16"/>
      <c r="EV63" s="16"/>
      <c r="EW63" s="16"/>
      <c r="EX63" s="16"/>
      <c r="EY63" s="16"/>
      <c r="EZ63" s="16"/>
      <c r="FA63" s="16"/>
      <c r="FB63" s="16"/>
      <c r="FC63" s="16"/>
      <c r="FD63" s="16"/>
      <c r="FE63" s="16"/>
      <c r="FF63" s="16"/>
      <c r="FG63" s="16"/>
      <c r="FH63" s="16"/>
      <c r="FI63" s="16"/>
      <c r="FJ63" s="16"/>
      <c r="FK63" s="16"/>
      <c r="FL63" s="16"/>
      <c r="FM63" s="16"/>
      <c r="FN63" s="16"/>
      <c r="FO63" s="16"/>
      <c r="FP63" s="16"/>
      <c r="FQ63" s="16"/>
      <c r="FR63" s="16"/>
      <c r="FS63" s="16"/>
      <c r="FT63" s="16"/>
      <c r="FU63" s="16"/>
      <c r="FV63" s="16"/>
      <c r="FW63" s="16"/>
      <c r="FX63" s="16"/>
      <c r="FY63" s="16"/>
      <c r="FZ63" s="16"/>
      <c r="GA63" s="16"/>
      <c r="GB63" s="16"/>
      <c r="GC63" s="16"/>
      <c r="GD63" s="16"/>
      <c r="GE63" s="16"/>
      <c r="GF63" s="16"/>
      <c r="GG63" s="16"/>
      <c r="GH63" s="16"/>
      <c r="GI63" s="16"/>
      <c r="GJ63" s="16"/>
      <c r="GK63" s="16"/>
      <c r="GL63" s="16"/>
      <c r="GM63" s="16"/>
      <c r="GN63" s="16"/>
      <c r="GO63" s="16"/>
      <c r="GP63" s="16"/>
      <c r="GQ63" s="16"/>
      <c r="GR63" s="16"/>
      <c r="GS63" s="16"/>
      <c r="GT63" s="16"/>
      <c r="GU63" s="16"/>
      <c r="GV63" s="16"/>
      <c r="GW63" s="16"/>
      <c r="GX63" s="16"/>
      <c r="GY63" s="16"/>
      <c r="GZ63" s="16"/>
      <c r="HA63" s="16"/>
      <c r="HB63" s="16"/>
      <c r="HC63" s="16"/>
      <c r="HD63" s="16"/>
      <c r="HE63" s="16"/>
      <c r="HF63" s="16"/>
      <c r="HG63" s="16"/>
      <c r="HH63" s="16"/>
      <c r="HI63" s="16"/>
      <c r="HJ63" s="16"/>
      <c r="HK63" s="16"/>
      <c r="HL63" s="16"/>
      <c r="HM63" s="16"/>
      <c r="HN63" s="16"/>
      <c r="HO63" s="16"/>
      <c r="HP63" s="16"/>
      <c r="HQ63" s="16"/>
      <c r="HR63" s="16"/>
      <c r="HS63" s="16"/>
      <c r="HT63" s="16"/>
      <c r="HU63" s="16"/>
      <c r="HV63" s="16"/>
      <c r="HW63" s="16"/>
      <c r="HX63" s="16"/>
      <c r="HY63" s="16"/>
      <c r="HZ63" s="16"/>
      <c r="IA63" s="16"/>
      <c r="IB63" s="16"/>
      <c r="IC63" s="16"/>
      <c r="ID63" s="16"/>
      <c r="IE63" s="16"/>
      <c r="IF63" s="16"/>
      <c r="IG63" s="16"/>
      <c r="IH63" s="16"/>
      <c r="II63" s="16"/>
      <c r="IJ63" s="16"/>
      <c r="IK63" s="16"/>
      <c r="IL63" s="16"/>
      <c r="IM63" s="16"/>
      <c r="IN63" s="16"/>
      <c r="IO63" s="16"/>
      <c r="IP63" s="16"/>
      <c r="IQ63" s="16"/>
      <c r="IR63" s="16"/>
      <c r="IS63" s="16"/>
      <c r="IT63" s="16"/>
    </row>
    <row r="64" spans="1:254" s="566" customFormat="1" ht="28.5">
      <c r="A64" s="568">
        <v>1</v>
      </c>
      <c r="B64" s="576" t="s">
        <v>94</v>
      </c>
      <c r="C64" s="589"/>
      <c r="D64" s="571"/>
      <c r="E64" s="572"/>
      <c r="F64" s="572">
        <f t="shared" ref="F64:F68" si="3">E64*D64</f>
        <v>0</v>
      </c>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c r="BT64" s="16"/>
      <c r="BU64" s="16"/>
      <c r="BV64" s="16"/>
      <c r="BW64" s="16"/>
      <c r="BX64" s="16"/>
      <c r="BY64" s="16"/>
      <c r="BZ64" s="16"/>
      <c r="CA64" s="16"/>
      <c r="CB64" s="16"/>
      <c r="CC64" s="16"/>
      <c r="CD64" s="16"/>
      <c r="CE64" s="16"/>
      <c r="CF64" s="16"/>
      <c r="CG64" s="16"/>
      <c r="CH64" s="16"/>
      <c r="CI64" s="16"/>
      <c r="CJ64" s="16"/>
      <c r="CK64" s="16"/>
      <c r="CL64" s="16"/>
      <c r="CM64" s="16"/>
      <c r="CN64" s="16"/>
      <c r="CO64" s="16"/>
      <c r="CP64" s="16"/>
      <c r="CQ64" s="16"/>
      <c r="CR64" s="16"/>
      <c r="CS64" s="16"/>
      <c r="CT64" s="16"/>
      <c r="CU64" s="16"/>
      <c r="CV64" s="16"/>
      <c r="CW64" s="16"/>
      <c r="CX64" s="16"/>
      <c r="CY64" s="16"/>
      <c r="CZ64" s="16"/>
      <c r="DA64" s="16"/>
      <c r="DB64" s="16"/>
      <c r="DC64" s="16"/>
      <c r="DD64" s="16"/>
      <c r="DE64" s="16"/>
      <c r="DF64" s="16"/>
      <c r="DG64" s="16"/>
      <c r="DH64" s="16"/>
      <c r="DI64" s="16"/>
      <c r="DJ64" s="16"/>
      <c r="DK64" s="16"/>
      <c r="DL64" s="16"/>
      <c r="DM64" s="16"/>
      <c r="DN64" s="16"/>
      <c r="DO64" s="16"/>
      <c r="DP64" s="16"/>
      <c r="DQ64" s="16"/>
      <c r="DR64" s="16"/>
      <c r="DS64" s="16"/>
      <c r="DT64" s="16"/>
      <c r="DU64" s="16"/>
      <c r="DV64" s="16"/>
      <c r="DW64" s="16"/>
      <c r="DX64" s="16"/>
      <c r="DY64" s="16"/>
      <c r="DZ64" s="16"/>
      <c r="EA64" s="16"/>
      <c r="EB64" s="16"/>
      <c r="EC64" s="16"/>
      <c r="ED64" s="16"/>
      <c r="EE64" s="16"/>
      <c r="EF64" s="16"/>
      <c r="EG64" s="16"/>
      <c r="EH64" s="16"/>
      <c r="EI64" s="16"/>
      <c r="EJ64" s="16"/>
      <c r="EK64" s="16"/>
      <c r="EL64" s="16"/>
      <c r="EM64" s="16"/>
      <c r="EN64" s="16"/>
      <c r="EO64" s="16"/>
      <c r="EP64" s="16"/>
      <c r="EQ64" s="16"/>
      <c r="ER64" s="16"/>
      <c r="ES64" s="16"/>
      <c r="ET64" s="16"/>
      <c r="EU64" s="16"/>
      <c r="EV64" s="16"/>
      <c r="EW64" s="16"/>
      <c r="EX64" s="16"/>
      <c r="EY64" s="16"/>
      <c r="EZ64" s="16"/>
      <c r="FA64" s="16"/>
      <c r="FB64" s="16"/>
      <c r="FC64" s="16"/>
      <c r="FD64" s="16"/>
      <c r="FE64" s="16"/>
      <c r="FF64" s="16"/>
      <c r="FG64" s="16"/>
      <c r="FH64" s="16"/>
      <c r="FI64" s="16"/>
      <c r="FJ64" s="16"/>
      <c r="FK64" s="16"/>
      <c r="FL64" s="16"/>
      <c r="FM64" s="16"/>
      <c r="FN64" s="16"/>
      <c r="FO64" s="16"/>
      <c r="FP64" s="16"/>
      <c r="FQ64" s="16"/>
      <c r="FR64" s="16"/>
      <c r="FS64" s="16"/>
      <c r="FT64" s="16"/>
      <c r="FU64" s="16"/>
      <c r="FV64" s="16"/>
      <c r="FW64" s="16"/>
      <c r="FX64" s="16"/>
      <c r="FY64" s="16"/>
      <c r="FZ64" s="16"/>
      <c r="GA64" s="16"/>
      <c r="GB64" s="16"/>
      <c r="GC64" s="16"/>
      <c r="GD64" s="16"/>
      <c r="GE64" s="16"/>
      <c r="GF64" s="16"/>
      <c r="GG64" s="16"/>
      <c r="GH64" s="16"/>
      <c r="GI64" s="16"/>
      <c r="GJ64" s="16"/>
      <c r="GK64" s="16"/>
      <c r="GL64" s="16"/>
      <c r="GM64" s="16"/>
      <c r="GN64" s="16"/>
      <c r="GO64" s="16"/>
      <c r="GP64" s="16"/>
      <c r="GQ64" s="16"/>
      <c r="GR64" s="16"/>
      <c r="GS64" s="16"/>
      <c r="GT64" s="16"/>
      <c r="GU64" s="16"/>
      <c r="GV64" s="16"/>
      <c r="GW64" s="16"/>
      <c r="GX64" s="16"/>
      <c r="GY64" s="16"/>
      <c r="GZ64" s="16"/>
      <c r="HA64" s="16"/>
      <c r="HB64" s="16"/>
      <c r="HC64" s="16"/>
      <c r="HD64" s="16"/>
      <c r="HE64" s="16"/>
      <c r="HF64" s="16"/>
      <c r="HG64" s="16"/>
      <c r="HH64" s="16"/>
      <c r="HI64" s="16"/>
      <c r="HJ64" s="16"/>
      <c r="HK64" s="16"/>
      <c r="HL64" s="16"/>
      <c r="HM64" s="16"/>
      <c r="HN64" s="16"/>
      <c r="HO64" s="16"/>
      <c r="HP64" s="16"/>
      <c r="HQ64" s="16"/>
      <c r="HR64" s="16"/>
      <c r="HS64" s="16"/>
      <c r="HT64" s="16"/>
      <c r="HU64" s="16"/>
      <c r="HV64" s="16"/>
      <c r="HW64" s="16"/>
      <c r="HX64" s="16"/>
      <c r="HY64" s="16"/>
      <c r="HZ64" s="16"/>
      <c r="IA64" s="16"/>
      <c r="IB64" s="16"/>
      <c r="IC64" s="16"/>
      <c r="ID64" s="16"/>
      <c r="IE64" s="16"/>
      <c r="IF64" s="16"/>
      <c r="IG64" s="16"/>
      <c r="IH64" s="16"/>
      <c r="II64" s="16"/>
      <c r="IJ64" s="16"/>
      <c r="IK64" s="16"/>
      <c r="IL64" s="16"/>
      <c r="IM64" s="16"/>
      <c r="IN64" s="16"/>
      <c r="IO64" s="16"/>
      <c r="IP64" s="16"/>
      <c r="IQ64" s="16"/>
      <c r="IR64" s="16"/>
      <c r="IS64" s="16"/>
      <c r="IT64" s="16"/>
    </row>
    <row r="65" spans="1:254" s="566" customFormat="1" ht="15">
      <c r="A65" s="568" t="s">
        <v>28</v>
      </c>
      <c r="B65" s="576" t="s">
        <v>63</v>
      </c>
      <c r="C65" s="589" t="s">
        <v>26</v>
      </c>
      <c r="D65" s="571">
        <v>10</v>
      </c>
      <c r="E65" s="572"/>
      <c r="F65" s="572">
        <f t="shared" si="3"/>
        <v>0</v>
      </c>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c r="BP65" s="16"/>
      <c r="BQ65" s="16"/>
      <c r="BR65" s="16"/>
      <c r="BS65" s="16"/>
      <c r="BT65" s="16"/>
      <c r="BU65" s="16"/>
      <c r="BV65" s="16"/>
      <c r="BW65" s="16"/>
      <c r="BX65" s="16"/>
      <c r="BY65" s="16"/>
      <c r="BZ65" s="16"/>
      <c r="CA65" s="16"/>
      <c r="CB65" s="16"/>
      <c r="CC65" s="16"/>
      <c r="CD65" s="16"/>
      <c r="CE65" s="16"/>
      <c r="CF65" s="16"/>
      <c r="CG65" s="16"/>
      <c r="CH65" s="16"/>
      <c r="CI65" s="16"/>
      <c r="CJ65" s="16"/>
      <c r="CK65" s="16"/>
      <c r="CL65" s="16"/>
      <c r="CM65" s="16"/>
      <c r="CN65" s="16"/>
      <c r="CO65" s="16"/>
      <c r="CP65" s="16"/>
      <c r="CQ65" s="16"/>
      <c r="CR65" s="16"/>
      <c r="CS65" s="16"/>
      <c r="CT65" s="16"/>
      <c r="CU65" s="16"/>
      <c r="CV65" s="16"/>
      <c r="CW65" s="16"/>
      <c r="CX65" s="16"/>
      <c r="CY65" s="16"/>
      <c r="CZ65" s="16"/>
      <c r="DA65" s="16"/>
      <c r="DB65" s="16"/>
      <c r="DC65" s="16"/>
      <c r="DD65" s="16"/>
      <c r="DE65" s="16"/>
      <c r="DF65" s="16"/>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16"/>
      <c r="GM65" s="16"/>
      <c r="GN65" s="16"/>
      <c r="GO65" s="16"/>
      <c r="GP65" s="16"/>
      <c r="GQ65" s="16"/>
      <c r="GR65" s="16"/>
      <c r="GS65" s="16"/>
      <c r="GT65" s="16"/>
      <c r="GU65" s="16"/>
      <c r="GV65" s="16"/>
      <c r="GW65" s="16"/>
      <c r="GX65" s="16"/>
      <c r="GY65" s="16"/>
      <c r="GZ65" s="16"/>
      <c r="HA65" s="16"/>
      <c r="HB65" s="16"/>
      <c r="HC65" s="16"/>
      <c r="HD65" s="16"/>
      <c r="HE65" s="16"/>
      <c r="HF65" s="16"/>
      <c r="HG65" s="16"/>
      <c r="HH65" s="16"/>
      <c r="HI65" s="16"/>
      <c r="HJ65" s="16"/>
      <c r="HK65" s="16"/>
      <c r="HL65" s="16"/>
      <c r="HM65" s="16"/>
      <c r="HN65" s="16"/>
      <c r="HO65" s="16"/>
      <c r="HP65" s="16"/>
      <c r="HQ65" s="16"/>
      <c r="HR65" s="16"/>
      <c r="HS65" s="16"/>
      <c r="HT65" s="16"/>
      <c r="HU65" s="16"/>
      <c r="HV65" s="16"/>
      <c r="HW65" s="16"/>
      <c r="HX65" s="16"/>
      <c r="HY65" s="16"/>
      <c r="HZ65" s="16"/>
      <c r="IA65" s="16"/>
      <c r="IB65" s="16"/>
      <c r="IC65" s="16"/>
      <c r="ID65" s="16"/>
      <c r="IE65" s="16"/>
      <c r="IF65" s="16"/>
      <c r="IG65" s="16"/>
      <c r="IH65" s="16"/>
      <c r="II65" s="16"/>
      <c r="IJ65" s="16"/>
      <c r="IK65" s="16"/>
      <c r="IL65" s="16"/>
      <c r="IM65" s="16"/>
      <c r="IN65" s="16"/>
      <c r="IO65" s="16"/>
      <c r="IP65" s="16"/>
      <c r="IQ65" s="16"/>
      <c r="IR65" s="16"/>
      <c r="IS65" s="16"/>
      <c r="IT65" s="16"/>
    </row>
    <row r="66" spans="1:254" s="566" customFormat="1" ht="15">
      <c r="A66" s="568" t="s">
        <v>44</v>
      </c>
      <c r="B66" s="576" t="s">
        <v>64</v>
      </c>
      <c r="C66" s="589" t="s">
        <v>27</v>
      </c>
      <c r="D66" s="571">
        <v>0.5</v>
      </c>
      <c r="E66" s="572"/>
      <c r="F66" s="572">
        <f t="shared" si="3"/>
        <v>0</v>
      </c>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c r="BT66" s="16"/>
      <c r="BU66" s="16"/>
      <c r="BV66" s="16"/>
      <c r="BW66" s="16"/>
      <c r="BX66" s="16"/>
      <c r="BY66" s="16"/>
      <c r="BZ66" s="16"/>
      <c r="CA66" s="16"/>
      <c r="CB66" s="16"/>
      <c r="CC66" s="16"/>
      <c r="CD66" s="16"/>
      <c r="CE66" s="16"/>
      <c r="CF66" s="16"/>
      <c r="CG66" s="16"/>
      <c r="CH66" s="16"/>
      <c r="CI66" s="16"/>
      <c r="CJ66" s="16"/>
      <c r="CK66" s="16"/>
      <c r="CL66" s="16"/>
      <c r="CM66" s="16"/>
      <c r="CN66" s="16"/>
      <c r="CO66" s="16"/>
      <c r="CP66" s="16"/>
      <c r="CQ66" s="16"/>
      <c r="CR66" s="16"/>
      <c r="CS66" s="16"/>
      <c r="CT66" s="16"/>
      <c r="CU66" s="16"/>
      <c r="CV66" s="16"/>
      <c r="CW66" s="16"/>
      <c r="CX66" s="16"/>
      <c r="CY66" s="16"/>
      <c r="CZ66" s="16"/>
      <c r="DA66" s="16"/>
      <c r="DB66" s="16"/>
      <c r="DC66" s="16"/>
      <c r="DD66" s="16"/>
      <c r="DE66" s="16"/>
      <c r="DF66" s="16"/>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16"/>
      <c r="GM66" s="16"/>
      <c r="GN66" s="16"/>
      <c r="GO66" s="16"/>
      <c r="GP66" s="16"/>
      <c r="GQ66" s="16"/>
      <c r="GR66" s="16"/>
      <c r="GS66" s="16"/>
      <c r="GT66" s="16"/>
      <c r="GU66" s="16"/>
      <c r="GV66" s="16"/>
      <c r="GW66" s="16"/>
      <c r="GX66" s="16"/>
      <c r="GY66" s="16"/>
      <c r="GZ66" s="16"/>
      <c r="HA66" s="16"/>
      <c r="HB66" s="16"/>
      <c r="HC66" s="16"/>
      <c r="HD66" s="16"/>
      <c r="HE66" s="16"/>
      <c r="HF66" s="16"/>
      <c r="HG66" s="16"/>
      <c r="HH66" s="16"/>
      <c r="HI66" s="16"/>
      <c r="HJ66" s="16"/>
      <c r="HK66" s="16"/>
      <c r="HL66" s="16"/>
      <c r="HM66" s="16"/>
      <c r="HN66" s="16"/>
      <c r="HO66" s="16"/>
      <c r="HP66" s="16"/>
      <c r="HQ66" s="16"/>
      <c r="HR66" s="16"/>
      <c r="HS66" s="16"/>
      <c r="HT66" s="16"/>
      <c r="HU66" s="16"/>
      <c r="HV66" s="16"/>
      <c r="HW66" s="16"/>
      <c r="HX66" s="16"/>
      <c r="HY66" s="16"/>
      <c r="HZ66" s="16"/>
      <c r="IA66" s="16"/>
      <c r="IB66" s="16"/>
      <c r="IC66" s="16"/>
      <c r="ID66" s="16"/>
      <c r="IE66" s="16"/>
      <c r="IF66" s="16"/>
      <c r="IG66" s="16"/>
      <c r="IH66" s="16"/>
      <c r="II66" s="16"/>
      <c r="IJ66" s="16"/>
      <c r="IK66" s="16"/>
      <c r="IL66" s="16"/>
      <c r="IM66" s="16"/>
      <c r="IN66" s="16"/>
      <c r="IO66" s="16"/>
      <c r="IP66" s="16"/>
      <c r="IQ66" s="16"/>
      <c r="IR66" s="16"/>
      <c r="IS66" s="16"/>
      <c r="IT66" s="16"/>
    </row>
    <row r="67" spans="1:254" s="566" customFormat="1" ht="28.5">
      <c r="A67" s="568" t="s">
        <v>29</v>
      </c>
      <c r="B67" s="576" t="s">
        <v>95</v>
      </c>
      <c r="C67" s="589" t="s">
        <v>26</v>
      </c>
      <c r="D67" s="571">
        <v>12</v>
      </c>
      <c r="E67" s="572"/>
      <c r="F67" s="572">
        <f>E67*D67</f>
        <v>0</v>
      </c>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c r="BR67" s="16"/>
      <c r="BS67" s="16"/>
      <c r="BT67" s="16"/>
      <c r="BU67" s="16"/>
      <c r="BV67" s="16"/>
      <c r="BW67" s="16"/>
      <c r="BX67" s="16"/>
      <c r="BY67" s="16"/>
      <c r="BZ67" s="16"/>
      <c r="CA67" s="16"/>
      <c r="CB67" s="16"/>
      <c r="CC67" s="16"/>
      <c r="CD67" s="16"/>
      <c r="CE67" s="16"/>
      <c r="CF67" s="16"/>
      <c r="CG67" s="16"/>
      <c r="CH67" s="16"/>
      <c r="CI67" s="16"/>
      <c r="CJ67" s="16"/>
      <c r="CK67" s="16"/>
      <c r="CL67" s="16"/>
      <c r="CM67" s="16"/>
      <c r="CN67" s="16"/>
      <c r="CO67" s="16"/>
      <c r="CP67" s="16"/>
      <c r="CQ67" s="16"/>
      <c r="CR67" s="16"/>
      <c r="CS67" s="16"/>
      <c r="CT67" s="16"/>
      <c r="CU67" s="16"/>
      <c r="CV67" s="16"/>
      <c r="CW67" s="16"/>
      <c r="CX67" s="16"/>
      <c r="CY67" s="16"/>
      <c r="CZ67" s="16"/>
      <c r="DA67" s="16"/>
      <c r="DB67" s="16"/>
      <c r="DC67" s="16"/>
      <c r="DD67" s="16"/>
      <c r="DE67" s="16"/>
      <c r="DF67" s="16"/>
      <c r="DG67" s="16"/>
      <c r="DH67" s="16"/>
      <c r="DI67" s="16"/>
      <c r="DJ67" s="16"/>
      <c r="DK67" s="16"/>
      <c r="DL67" s="16"/>
      <c r="DM67" s="16"/>
      <c r="DN67" s="16"/>
      <c r="DO67" s="16"/>
      <c r="DP67" s="16"/>
      <c r="DQ67" s="16"/>
      <c r="DR67" s="16"/>
      <c r="DS67" s="16"/>
      <c r="DT67" s="16"/>
      <c r="DU67" s="16"/>
      <c r="DV67" s="16"/>
      <c r="DW67" s="16"/>
      <c r="DX67" s="16"/>
      <c r="DY67" s="16"/>
      <c r="DZ67" s="16"/>
      <c r="EA67" s="16"/>
      <c r="EB67" s="16"/>
      <c r="EC67" s="16"/>
      <c r="ED67" s="16"/>
      <c r="EE67" s="16"/>
      <c r="EF67" s="16"/>
      <c r="EG67" s="16"/>
      <c r="EH67" s="16"/>
      <c r="EI67" s="16"/>
      <c r="EJ67" s="16"/>
      <c r="EK67" s="16"/>
      <c r="EL67" s="16"/>
      <c r="EM67" s="16"/>
      <c r="EN67" s="16"/>
      <c r="EO67" s="16"/>
      <c r="EP67" s="16"/>
      <c r="EQ67" s="16"/>
      <c r="ER67" s="16"/>
      <c r="ES67" s="16"/>
      <c r="ET67" s="16"/>
      <c r="EU67" s="16"/>
      <c r="EV67" s="16"/>
      <c r="EW67" s="16"/>
      <c r="EX67" s="16"/>
      <c r="EY67" s="16"/>
      <c r="EZ67" s="16"/>
      <c r="FA67" s="16"/>
      <c r="FB67" s="16"/>
      <c r="FC67" s="16"/>
      <c r="FD67" s="16"/>
      <c r="FE67" s="16"/>
      <c r="FF67" s="16"/>
      <c r="FG67" s="16"/>
      <c r="FH67" s="16"/>
      <c r="FI67" s="16"/>
      <c r="FJ67" s="16"/>
      <c r="FK67" s="16"/>
      <c r="FL67" s="16"/>
      <c r="FM67" s="16"/>
      <c r="FN67" s="16"/>
      <c r="FO67" s="16"/>
      <c r="FP67" s="16"/>
      <c r="FQ67" s="16"/>
      <c r="FR67" s="16"/>
      <c r="FS67" s="16"/>
      <c r="FT67" s="16"/>
      <c r="FU67" s="16"/>
      <c r="FV67" s="16"/>
      <c r="FW67" s="16"/>
      <c r="FX67" s="16"/>
      <c r="FY67" s="16"/>
      <c r="FZ67" s="16"/>
      <c r="GA67" s="16"/>
      <c r="GB67" s="16"/>
      <c r="GC67" s="16"/>
      <c r="GD67" s="16"/>
      <c r="GE67" s="16"/>
      <c r="GF67" s="16"/>
      <c r="GG67" s="16"/>
      <c r="GH67" s="16"/>
      <c r="GI67" s="16"/>
      <c r="GJ67" s="16"/>
      <c r="GK67" s="16"/>
      <c r="GL67" s="16"/>
      <c r="GM67" s="16"/>
      <c r="GN67" s="16"/>
      <c r="GO67" s="16"/>
      <c r="GP67" s="16"/>
      <c r="GQ67" s="16"/>
      <c r="GR67" s="16"/>
      <c r="GS67" s="16"/>
      <c r="GT67" s="16"/>
      <c r="GU67" s="16"/>
      <c r="GV67" s="16"/>
      <c r="GW67" s="16"/>
      <c r="GX67" s="16"/>
      <c r="GY67" s="16"/>
      <c r="GZ67" s="16"/>
      <c r="HA67" s="16"/>
      <c r="HB67" s="16"/>
      <c r="HC67" s="16"/>
      <c r="HD67" s="16"/>
      <c r="HE67" s="16"/>
      <c r="HF67" s="16"/>
      <c r="HG67" s="16"/>
      <c r="HH67" s="16"/>
      <c r="HI67" s="16"/>
      <c r="HJ67" s="16"/>
      <c r="HK67" s="16"/>
      <c r="HL67" s="16"/>
      <c r="HM67" s="16"/>
      <c r="HN67" s="16"/>
      <c r="HO67" s="16"/>
      <c r="HP67" s="16"/>
      <c r="HQ67" s="16"/>
      <c r="HR67" s="16"/>
      <c r="HS67" s="16"/>
      <c r="HT67" s="16"/>
      <c r="HU67" s="16"/>
      <c r="HV67" s="16"/>
      <c r="HW67" s="16"/>
      <c r="HX67" s="16"/>
      <c r="HY67" s="16"/>
      <c r="HZ67" s="16"/>
      <c r="IA67" s="16"/>
      <c r="IB67" s="16"/>
      <c r="IC67" s="16"/>
      <c r="ID67" s="16"/>
      <c r="IE67" s="16"/>
      <c r="IF67" s="16"/>
      <c r="IG67" s="16"/>
      <c r="IH67" s="16"/>
      <c r="II67" s="16"/>
      <c r="IJ67" s="16"/>
      <c r="IK67" s="16"/>
      <c r="IL67" s="16"/>
      <c r="IM67" s="16"/>
      <c r="IN67" s="16"/>
      <c r="IO67" s="16"/>
      <c r="IP67" s="16"/>
      <c r="IQ67" s="16"/>
      <c r="IR67" s="16"/>
      <c r="IS67" s="16"/>
      <c r="IT67" s="16"/>
    </row>
    <row r="68" spans="1:254" s="566" customFormat="1" ht="42.75">
      <c r="A68" s="568" t="s">
        <v>42</v>
      </c>
      <c r="B68" s="576" t="s">
        <v>65</v>
      </c>
      <c r="C68" s="589" t="s">
        <v>26</v>
      </c>
      <c r="D68" s="571">
        <v>50</v>
      </c>
      <c r="E68" s="572"/>
      <c r="F68" s="572">
        <f t="shared" si="3"/>
        <v>0</v>
      </c>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c r="BS68" s="16"/>
      <c r="BT68" s="16"/>
      <c r="BU68" s="16"/>
      <c r="BV68" s="16"/>
      <c r="BW68" s="16"/>
      <c r="BX68" s="16"/>
      <c r="BY68" s="16"/>
      <c r="BZ68" s="16"/>
      <c r="CA68" s="16"/>
      <c r="CB68" s="16"/>
      <c r="CC68" s="16"/>
      <c r="CD68" s="16"/>
      <c r="CE68" s="16"/>
      <c r="CF68" s="16"/>
      <c r="CG68" s="16"/>
      <c r="CH68" s="16"/>
      <c r="CI68" s="16"/>
      <c r="CJ68" s="16"/>
      <c r="CK68" s="16"/>
      <c r="CL68" s="16"/>
      <c r="CM68" s="16"/>
      <c r="CN68" s="16"/>
      <c r="CO68" s="16"/>
      <c r="CP68" s="16"/>
      <c r="CQ68" s="16"/>
      <c r="CR68" s="16"/>
      <c r="CS68" s="16"/>
      <c r="CT68" s="16"/>
      <c r="CU68" s="16"/>
      <c r="CV68" s="16"/>
      <c r="CW68" s="16"/>
      <c r="CX68" s="16"/>
      <c r="CY68" s="16"/>
      <c r="CZ68" s="16"/>
      <c r="DA68" s="16"/>
      <c r="DB68" s="16"/>
      <c r="DC68" s="16"/>
      <c r="DD68" s="16"/>
      <c r="DE68" s="16"/>
      <c r="DF68" s="16"/>
      <c r="DG68" s="16"/>
      <c r="DH68" s="16"/>
      <c r="DI68" s="16"/>
      <c r="DJ68" s="16"/>
      <c r="DK68" s="16"/>
      <c r="DL68" s="16"/>
      <c r="DM68" s="16"/>
      <c r="DN68" s="16"/>
      <c r="DO68" s="16"/>
      <c r="DP68" s="16"/>
      <c r="DQ68" s="16"/>
      <c r="DR68" s="16"/>
      <c r="DS68" s="16"/>
      <c r="DT68" s="16"/>
      <c r="DU68" s="16"/>
      <c r="DV68" s="16"/>
      <c r="DW68" s="16"/>
      <c r="DX68" s="16"/>
      <c r="DY68" s="16"/>
      <c r="DZ68" s="16"/>
      <c r="EA68" s="16"/>
      <c r="EB68" s="16"/>
      <c r="EC68" s="16"/>
      <c r="ED68" s="16"/>
      <c r="EE68" s="16"/>
      <c r="EF68" s="16"/>
      <c r="EG68" s="16"/>
      <c r="EH68" s="16"/>
      <c r="EI68" s="16"/>
      <c r="EJ68" s="16"/>
      <c r="EK68" s="16"/>
      <c r="EL68" s="16"/>
      <c r="EM68" s="16"/>
      <c r="EN68" s="16"/>
      <c r="EO68" s="16"/>
      <c r="EP68" s="16"/>
      <c r="EQ68" s="16"/>
      <c r="ER68" s="16"/>
      <c r="ES68" s="16"/>
      <c r="ET68" s="16"/>
      <c r="EU68" s="16"/>
      <c r="EV68" s="16"/>
      <c r="EW68" s="16"/>
      <c r="EX68" s="16"/>
      <c r="EY68" s="16"/>
      <c r="EZ68" s="16"/>
      <c r="FA68" s="16"/>
      <c r="FB68" s="16"/>
      <c r="FC68" s="16"/>
      <c r="FD68" s="16"/>
      <c r="FE68" s="16"/>
      <c r="FF68" s="16"/>
      <c r="FG68" s="16"/>
      <c r="FH68" s="16"/>
      <c r="FI68" s="16"/>
      <c r="FJ68" s="16"/>
      <c r="FK68" s="16"/>
      <c r="FL68" s="16"/>
      <c r="FM68" s="16"/>
      <c r="FN68" s="16"/>
      <c r="FO68" s="16"/>
      <c r="FP68" s="16"/>
      <c r="FQ68" s="16"/>
      <c r="FR68" s="16"/>
      <c r="FS68" s="16"/>
      <c r="FT68" s="16"/>
      <c r="FU68" s="16"/>
      <c r="FV68" s="16"/>
      <c r="FW68" s="16"/>
      <c r="FX68" s="16"/>
      <c r="FY68" s="16"/>
      <c r="FZ68" s="16"/>
      <c r="GA68" s="16"/>
      <c r="GB68" s="16"/>
      <c r="GC68" s="16"/>
      <c r="GD68" s="16"/>
      <c r="GE68" s="16"/>
      <c r="GF68" s="16"/>
      <c r="GG68" s="16"/>
      <c r="GH68" s="16"/>
      <c r="GI68" s="16"/>
      <c r="GJ68" s="16"/>
      <c r="GK68" s="16"/>
      <c r="GL68" s="16"/>
      <c r="GM68" s="16"/>
      <c r="GN68" s="16"/>
      <c r="GO68" s="16"/>
      <c r="GP68" s="16"/>
      <c r="GQ68" s="16"/>
      <c r="GR68" s="16"/>
      <c r="GS68" s="16"/>
      <c r="GT68" s="16"/>
      <c r="GU68" s="16"/>
      <c r="GV68" s="16"/>
      <c r="GW68" s="16"/>
      <c r="GX68" s="16"/>
      <c r="GY68" s="16"/>
      <c r="GZ68" s="16"/>
      <c r="HA68" s="16"/>
      <c r="HB68" s="16"/>
      <c r="HC68" s="16"/>
      <c r="HD68" s="16"/>
      <c r="HE68" s="16"/>
      <c r="HF68" s="16"/>
      <c r="HG68" s="16"/>
      <c r="HH68" s="16"/>
      <c r="HI68" s="16"/>
      <c r="HJ68" s="16"/>
      <c r="HK68" s="16"/>
      <c r="HL68" s="16"/>
      <c r="HM68" s="16"/>
      <c r="HN68" s="16"/>
      <c r="HO68" s="16"/>
      <c r="HP68" s="16"/>
      <c r="HQ68" s="16"/>
      <c r="HR68" s="16"/>
      <c r="HS68" s="16"/>
      <c r="HT68" s="16"/>
      <c r="HU68" s="16"/>
      <c r="HV68" s="16"/>
      <c r="HW68" s="16"/>
      <c r="HX68" s="16"/>
      <c r="HY68" s="16"/>
      <c r="HZ68" s="16"/>
      <c r="IA68" s="16"/>
      <c r="IB68" s="16"/>
      <c r="IC68" s="16"/>
      <c r="ID68" s="16"/>
      <c r="IE68" s="16"/>
      <c r="IF68" s="16"/>
      <c r="IG68" s="16"/>
      <c r="IH68" s="16"/>
      <c r="II68" s="16"/>
      <c r="IJ68" s="16"/>
      <c r="IK68" s="16"/>
      <c r="IL68" s="16"/>
      <c r="IM68" s="16"/>
      <c r="IN68" s="16"/>
      <c r="IO68" s="16"/>
      <c r="IP68" s="16"/>
      <c r="IQ68" s="16"/>
      <c r="IR68" s="16"/>
      <c r="IS68" s="16"/>
      <c r="IT68" s="16"/>
    </row>
    <row r="69" spans="1:254" s="566" customFormat="1" ht="15">
      <c r="A69" s="568" t="s">
        <v>43</v>
      </c>
      <c r="B69" s="576" t="s">
        <v>62</v>
      </c>
      <c r="C69" s="589"/>
      <c r="D69" s="571"/>
      <c r="E69" s="572"/>
      <c r="F69" s="572">
        <f t="shared" ref="F69:F70" si="4">E69*D69</f>
        <v>0</v>
      </c>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c r="BT69" s="16"/>
      <c r="BU69" s="16"/>
      <c r="BV69" s="16"/>
      <c r="BW69" s="16"/>
      <c r="BX69" s="16"/>
      <c r="BY69" s="16"/>
      <c r="BZ69" s="16"/>
      <c r="CA69" s="16"/>
      <c r="CB69" s="16"/>
      <c r="CC69" s="16"/>
      <c r="CD69" s="16"/>
      <c r="CE69" s="16"/>
      <c r="CF69" s="16"/>
      <c r="CG69" s="16"/>
      <c r="CH69" s="16"/>
      <c r="CI69" s="16"/>
      <c r="CJ69" s="16"/>
      <c r="CK69" s="16"/>
      <c r="CL69" s="16"/>
      <c r="CM69" s="16"/>
      <c r="CN69" s="16"/>
      <c r="CO69" s="16"/>
      <c r="CP69" s="16"/>
      <c r="CQ69" s="16"/>
      <c r="CR69" s="16"/>
      <c r="CS69" s="16"/>
      <c r="CT69" s="16"/>
      <c r="CU69" s="16"/>
      <c r="CV69" s="16"/>
      <c r="CW69" s="16"/>
      <c r="CX69" s="16"/>
      <c r="CY69" s="16"/>
      <c r="CZ69" s="16"/>
      <c r="DA69" s="16"/>
      <c r="DB69" s="16"/>
      <c r="DC69" s="16"/>
      <c r="DD69" s="16"/>
      <c r="DE69" s="16"/>
      <c r="DF69" s="16"/>
      <c r="DG69" s="16"/>
      <c r="DH69" s="16"/>
      <c r="DI69" s="16"/>
      <c r="DJ69" s="16"/>
      <c r="DK69" s="16"/>
      <c r="DL69" s="16"/>
      <c r="DM69" s="16"/>
      <c r="DN69" s="16"/>
      <c r="DO69" s="16"/>
      <c r="DP69" s="16"/>
      <c r="DQ69" s="16"/>
      <c r="DR69" s="16"/>
      <c r="DS69" s="16"/>
      <c r="DT69" s="16"/>
      <c r="DU69" s="16"/>
      <c r="DV69" s="16"/>
      <c r="DW69" s="16"/>
      <c r="DX69" s="16"/>
      <c r="DY69" s="16"/>
      <c r="DZ69" s="16"/>
      <c r="EA69" s="16"/>
      <c r="EB69" s="16"/>
      <c r="EC69" s="16"/>
      <c r="ED69" s="16"/>
      <c r="EE69" s="16"/>
      <c r="EF69" s="16"/>
      <c r="EG69" s="16"/>
      <c r="EH69" s="16"/>
      <c r="EI69" s="16"/>
      <c r="EJ69" s="16"/>
      <c r="EK69" s="16"/>
      <c r="EL69" s="16"/>
      <c r="EM69" s="16"/>
      <c r="EN69" s="16"/>
      <c r="EO69" s="16"/>
      <c r="EP69" s="16"/>
      <c r="EQ69" s="16"/>
      <c r="ER69" s="16"/>
      <c r="ES69" s="16"/>
      <c r="ET69" s="16"/>
      <c r="EU69" s="16"/>
      <c r="EV69" s="16"/>
      <c r="EW69" s="16"/>
      <c r="EX69" s="16"/>
      <c r="EY69" s="16"/>
      <c r="EZ69" s="16"/>
      <c r="FA69" s="16"/>
      <c r="FB69" s="16"/>
      <c r="FC69" s="16"/>
      <c r="FD69" s="16"/>
      <c r="FE69" s="16"/>
      <c r="FF69" s="16"/>
      <c r="FG69" s="16"/>
      <c r="FH69" s="16"/>
      <c r="FI69" s="16"/>
      <c r="FJ69" s="16"/>
      <c r="FK69" s="16"/>
      <c r="FL69" s="16"/>
      <c r="FM69" s="16"/>
      <c r="FN69" s="16"/>
      <c r="FO69" s="16"/>
      <c r="FP69" s="16"/>
      <c r="FQ69" s="16"/>
      <c r="FR69" s="16"/>
      <c r="FS69" s="16"/>
      <c r="FT69" s="16"/>
      <c r="FU69" s="16"/>
      <c r="FV69" s="16"/>
      <c r="FW69" s="16"/>
      <c r="FX69" s="16"/>
      <c r="FY69" s="16"/>
      <c r="FZ69" s="16"/>
      <c r="GA69" s="16"/>
      <c r="GB69" s="16"/>
      <c r="GC69" s="16"/>
      <c r="GD69" s="16"/>
      <c r="GE69" s="16"/>
      <c r="GF69" s="16"/>
      <c r="GG69" s="16"/>
      <c r="GH69" s="16"/>
      <c r="GI69" s="16"/>
      <c r="GJ69" s="16"/>
      <c r="GK69" s="16"/>
      <c r="GL69" s="16"/>
      <c r="GM69" s="16"/>
      <c r="GN69" s="16"/>
      <c r="GO69" s="16"/>
      <c r="GP69" s="16"/>
      <c r="GQ69" s="16"/>
      <c r="GR69" s="16"/>
      <c r="GS69" s="16"/>
      <c r="GT69" s="16"/>
      <c r="GU69" s="16"/>
      <c r="GV69" s="16"/>
      <c r="GW69" s="16"/>
      <c r="GX69" s="16"/>
      <c r="GY69" s="16"/>
      <c r="GZ69" s="16"/>
      <c r="HA69" s="16"/>
      <c r="HB69" s="16"/>
      <c r="HC69" s="16"/>
      <c r="HD69" s="16"/>
      <c r="HE69" s="16"/>
      <c r="HF69" s="16"/>
      <c r="HG69" s="16"/>
      <c r="HH69" s="16"/>
      <c r="HI69" s="16"/>
      <c r="HJ69" s="16"/>
      <c r="HK69" s="16"/>
      <c r="HL69" s="16"/>
      <c r="HM69" s="16"/>
      <c r="HN69" s="16"/>
      <c r="HO69" s="16"/>
      <c r="HP69" s="16"/>
      <c r="HQ69" s="16"/>
      <c r="HR69" s="16"/>
      <c r="HS69" s="16"/>
      <c r="HT69" s="16"/>
      <c r="HU69" s="16"/>
      <c r="HV69" s="16"/>
      <c r="HW69" s="16"/>
      <c r="HX69" s="16"/>
      <c r="HY69" s="16"/>
      <c r="HZ69" s="16"/>
      <c r="IA69" s="16"/>
      <c r="IB69" s="16"/>
      <c r="IC69" s="16"/>
      <c r="ID69" s="16"/>
      <c r="IE69" s="16"/>
      <c r="IF69" s="16"/>
      <c r="IG69" s="16"/>
      <c r="IH69" s="16"/>
      <c r="II69" s="16"/>
      <c r="IJ69" s="16"/>
      <c r="IK69" s="16"/>
      <c r="IL69" s="16"/>
      <c r="IM69" s="16"/>
      <c r="IN69" s="16"/>
      <c r="IO69" s="16"/>
      <c r="IP69" s="16"/>
      <c r="IQ69" s="16"/>
      <c r="IR69" s="16"/>
      <c r="IS69" s="16"/>
      <c r="IT69" s="16"/>
    </row>
    <row r="70" spans="1:254" s="566" customFormat="1" ht="15">
      <c r="A70" s="568" t="s">
        <v>23</v>
      </c>
      <c r="B70" s="576" t="s">
        <v>45</v>
      </c>
      <c r="C70" s="589" t="s">
        <v>25</v>
      </c>
      <c r="D70" s="571">
        <v>50</v>
      </c>
      <c r="E70" s="572"/>
      <c r="F70" s="572">
        <f t="shared" si="4"/>
        <v>0</v>
      </c>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c r="BP70" s="16"/>
      <c r="BQ70" s="16"/>
      <c r="BR70" s="16"/>
      <c r="BS70" s="16"/>
      <c r="BT70" s="16"/>
      <c r="BU70" s="16"/>
      <c r="BV70" s="16"/>
      <c r="BW70" s="16"/>
      <c r="BX70" s="16"/>
      <c r="BY70" s="16"/>
      <c r="BZ70" s="16"/>
      <c r="CA70" s="16"/>
      <c r="CB70" s="16"/>
      <c r="CC70" s="16"/>
      <c r="CD70" s="16"/>
      <c r="CE70" s="16"/>
      <c r="CF70" s="16"/>
      <c r="CG70" s="16"/>
      <c r="CH70" s="16"/>
      <c r="CI70" s="16"/>
      <c r="CJ70" s="16"/>
      <c r="CK70" s="16"/>
      <c r="CL70" s="16"/>
      <c r="CM70" s="16"/>
      <c r="CN70" s="16"/>
      <c r="CO70" s="16"/>
      <c r="CP70" s="16"/>
      <c r="CQ70" s="16"/>
      <c r="CR70" s="16"/>
      <c r="CS70" s="16"/>
      <c r="CT70" s="16"/>
      <c r="CU70" s="16"/>
      <c r="CV70" s="16"/>
      <c r="CW70" s="16"/>
      <c r="CX70" s="16"/>
      <c r="CY70" s="16"/>
      <c r="CZ70" s="16"/>
      <c r="DA70" s="16"/>
      <c r="DB70" s="16"/>
      <c r="DC70" s="16"/>
      <c r="DD70" s="16"/>
      <c r="DE70" s="16"/>
      <c r="DF70" s="16"/>
      <c r="DG70" s="16"/>
      <c r="DH70" s="16"/>
      <c r="DI70" s="16"/>
      <c r="DJ70" s="16"/>
      <c r="DK70" s="16"/>
      <c r="DL70" s="16"/>
      <c r="DM70" s="16"/>
      <c r="DN70" s="16"/>
      <c r="DO70" s="16"/>
      <c r="DP70" s="16"/>
      <c r="DQ70" s="16"/>
      <c r="DR70" s="16"/>
      <c r="DS70" s="16"/>
      <c r="DT70" s="16"/>
      <c r="DU70" s="16"/>
      <c r="DV70" s="16"/>
      <c r="DW70" s="16"/>
      <c r="DX70" s="16"/>
      <c r="DY70" s="16"/>
      <c r="DZ70" s="16"/>
      <c r="EA70" s="16"/>
      <c r="EB70" s="16"/>
      <c r="EC70" s="16"/>
      <c r="ED70" s="16"/>
      <c r="EE70" s="16"/>
      <c r="EF70" s="16"/>
      <c r="EG70" s="16"/>
      <c r="EH70" s="16"/>
      <c r="EI70" s="16"/>
      <c r="EJ70" s="16"/>
      <c r="EK70" s="16"/>
      <c r="EL70" s="16"/>
      <c r="EM70" s="16"/>
      <c r="EN70" s="16"/>
      <c r="EO70" s="16"/>
      <c r="EP70" s="16"/>
      <c r="EQ70" s="16"/>
      <c r="ER70" s="16"/>
      <c r="ES70" s="16"/>
      <c r="ET70" s="16"/>
      <c r="EU70" s="16"/>
      <c r="EV70" s="16"/>
      <c r="EW70" s="16"/>
      <c r="EX70" s="16"/>
      <c r="EY70" s="16"/>
      <c r="EZ70" s="16"/>
      <c r="FA70" s="16"/>
      <c r="FB70" s="16"/>
      <c r="FC70" s="16"/>
      <c r="FD70" s="16"/>
      <c r="FE70" s="16"/>
      <c r="FF70" s="16"/>
      <c r="FG70" s="16"/>
      <c r="FH70" s="16"/>
      <c r="FI70" s="16"/>
      <c r="FJ70" s="16"/>
      <c r="FK70" s="16"/>
      <c r="FL70" s="16"/>
      <c r="FM70" s="16"/>
      <c r="FN70" s="16"/>
      <c r="FO70" s="16"/>
      <c r="FP70" s="16"/>
      <c r="FQ70" s="16"/>
      <c r="FR70" s="16"/>
      <c r="FS70" s="16"/>
      <c r="FT70" s="16"/>
      <c r="FU70" s="16"/>
      <c r="FV70" s="16"/>
      <c r="FW70" s="16"/>
      <c r="FX70" s="16"/>
      <c r="FY70" s="16"/>
      <c r="FZ70" s="16"/>
      <c r="GA70" s="16"/>
      <c r="GB70" s="16"/>
      <c r="GC70" s="16"/>
      <c r="GD70" s="16"/>
      <c r="GE70" s="16"/>
      <c r="GF70" s="16"/>
      <c r="GG70" s="16"/>
      <c r="GH70" s="16"/>
      <c r="GI70" s="16"/>
      <c r="GJ70" s="16"/>
      <c r="GK70" s="16"/>
      <c r="GL70" s="16"/>
      <c r="GM70" s="16"/>
      <c r="GN70" s="16"/>
      <c r="GO70" s="16"/>
      <c r="GP70" s="16"/>
      <c r="GQ70" s="16"/>
      <c r="GR70" s="16"/>
      <c r="GS70" s="16"/>
      <c r="GT70" s="16"/>
      <c r="GU70" s="16"/>
      <c r="GV70" s="16"/>
      <c r="GW70" s="16"/>
      <c r="GX70" s="16"/>
      <c r="GY70" s="16"/>
      <c r="GZ70" s="16"/>
      <c r="HA70" s="16"/>
      <c r="HB70" s="16"/>
      <c r="HC70" s="16"/>
      <c r="HD70" s="16"/>
      <c r="HE70" s="16"/>
      <c r="HF70" s="16"/>
      <c r="HG70" s="16"/>
      <c r="HH70" s="16"/>
      <c r="HI70" s="16"/>
      <c r="HJ70" s="16"/>
      <c r="HK70" s="16"/>
      <c r="HL70" s="16"/>
      <c r="HM70" s="16"/>
      <c r="HN70" s="16"/>
      <c r="HO70" s="16"/>
      <c r="HP70" s="16"/>
      <c r="HQ70" s="16"/>
      <c r="HR70" s="16"/>
      <c r="HS70" s="16"/>
      <c r="HT70" s="16"/>
      <c r="HU70" s="16"/>
      <c r="HV70" s="16"/>
      <c r="HW70" s="16"/>
      <c r="HX70" s="16"/>
      <c r="HY70" s="16"/>
      <c r="HZ70" s="16"/>
      <c r="IA70" s="16"/>
      <c r="IB70" s="16"/>
      <c r="IC70" s="16"/>
      <c r="ID70" s="16"/>
      <c r="IE70" s="16"/>
      <c r="IF70" s="16"/>
      <c r="IG70" s="16"/>
      <c r="IH70" s="16"/>
      <c r="II70" s="16"/>
      <c r="IJ70" s="16"/>
      <c r="IK70" s="16"/>
      <c r="IL70" s="16"/>
      <c r="IM70" s="16"/>
      <c r="IN70" s="16"/>
      <c r="IO70" s="16"/>
      <c r="IP70" s="16"/>
      <c r="IQ70" s="16"/>
      <c r="IR70" s="16"/>
      <c r="IS70" s="16"/>
      <c r="IT70" s="16"/>
    </row>
    <row r="71" spans="1:254" s="566" customFormat="1" ht="15">
      <c r="A71" s="594"/>
      <c r="B71" s="595" t="s">
        <v>35</v>
      </c>
      <c r="C71" s="596"/>
      <c r="D71" s="597"/>
      <c r="E71" s="598"/>
      <c r="F71" s="599">
        <f>SUM(F64:F70)</f>
        <v>0</v>
      </c>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16"/>
      <c r="BR71" s="16"/>
      <c r="BS71" s="16"/>
      <c r="BT71" s="16"/>
      <c r="BU71" s="16"/>
      <c r="BV71" s="16"/>
      <c r="BW71" s="16"/>
      <c r="BX71" s="16"/>
      <c r="BY71" s="16"/>
      <c r="BZ71" s="16"/>
      <c r="CA71" s="16"/>
      <c r="CB71" s="16"/>
      <c r="CC71" s="16"/>
      <c r="CD71" s="16"/>
      <c r="CE71" s="16"/>
      <c r="CF71" s="16"/>
      <c r="CG71" s="16"/>
      <c r="CH71" s="16"/>
      <c r="CI71" s="16"/>
      <c r="CJ71" s="16"/>
      <c r="CK71" s="16"/>
      <c r="CL71" s="16"/>
      <c r="CM71" s="16"/>
      <c r="CN71" s="16"/>
      <c r="CO71" s="16"/>
      <c r="CP71" s="16"/>
      <c r="CQ71" s="16"/>
      <c r="CR71" s="16"/>
      <c r="CS71" s="16"/>
      <c r="CT71" s="16"/>
      <c r="CU71" s="16"/>
      <c r="CV71" s="16"/>
      <c r="CW71" s="16"/>
      <c r="CX71" s="16"/>
      <c r="CY71" s="16"/>
      <c r="CZ71" s="16"/>
      <c r="DA71" s="16"/>
      <c r="DB71" s="16"/>
      <c r="DC71" s="16"/>
      <c r="DD71" s="16"/>
      <c r="DE71" s="16"/>
      <c r="DF71" s="16"/>
      <c r="DG71" s="16"/>
      <c r="DH71" s="16"/>
      <c r="DI71" s="16"/>
      <c r="DJ71" s="16"/>
      <c r="DK71" s="16"/>
      <c r="DL71" s="16"/>
      <c r="DM71" s="16"/>
      <c r="DN71" s="16"/>
      <c r="DO71" s="16"/>
      <c r="DP71" s="16"/>
      <c r="DQ71" s="16"/>
      <c r="DR71" s="16"/>
      <c r="DS71" s="16"/>
      <c r="DT71" s="16"/>
      <c r="DU71" s="16"/>
      <c r="DV71" s="16"/>
      <c r="DW71" s="16"/>
      <c r="DX71" s="16"/>
      <c r="DY71" s="16"/>
      <c r="DZ71" s="16"/>
      <c r="EA71" s="16"/>
      <c r="EB71" s="16"/>
      <c r="EC71" s="16"/>
      <c r="ED71" s="16"/>
      <c r="EE71" s="16"/>
      <c r="EF71" s="16"/>
      <c r="EG71" s="16"/>
      <c r="EH71" s="16"/>
      <c r="EI71" s="16"/>
      <c r="EJ71" s="16"/>
      <c r="EK71" s="16"/>
      <c r="EL71" s="16"/>
      <c r="EM71" s="16"/>
      <c r="EN71" s="16"/>
      <c r="EO71" s="16"/>
      <c r="EP71" s="16"/>
      <c r="EQ71" s="16"/>
      <c r="ER71" s="16"/>
      <c r="ES71" s="16"/>
      <c r="ET71" s="16"/>
      <c r="EU71" s="16"/>
      <c r="EV71" s="16"/>
      <c r="EW71" s="16"/>
      <c r="EX71" s="16"/>
      <c r="EY71" s="16"/>
      <c r="EZ71" s="16"/>
      <c r="FA71" s="16"/>
      <c r="FB71" s="16"/>
      <c r="FC71" s="16"/>
      <c r="FD71" s="16"/>
      <c r="FE71" s="16"/>
      <c r="FF71" s="16"/>
      <c r="FG71" s="16"/>
      <c r="FH71" s="16"/>
      <c r="FI71" s="16"/>
      <c r="FJ71" s="16"/>
      <c r="FK71" s="16"/>
      <c r="FL71" s="16"/>
      <c r="FM71" s="16"/>
      <c r="FN71" s="16"/>
      <c r="FO71" s="16"/>
      <c r="FP71" s="16"/>
      <c r="FQ71" s="16"/>
      <c r="FR71" s="16"/>
      <c r="FS71" s="16"/>
      <c r="FT71" s="16"/>
      <c r="FU71" s="16"/>
      <c r="FV71" s="16"/>
      <c r="FW71" s="16"/>
      <c r="FX71" s="16"/>
      <c r="FY71" s="16"/>
      <c r="FZ71" s="16"/>
      <c r="GA71" s="16"/>
      <c r="GB71" s="16"/>
      <c r="GC71" s="16"/>
      <c r="GD71" s="16"/>
      <c r="GE71" s="16"/>
      <c r="GF71" s="16"/>
      <c r="GG71" s="16"/>
      <c r="GH71" s="16"/>
      <c r="GI71" s="16"/>
      <c r="GJ71" s="16"/>
      <c r="GK71" s="16"/>
      <c r="GL71" s="16"/>
      <c r="GM71" s="16"/>
      <c r="GN71" s="16"/>
      <c r="GO71" s="16"/>
      <c r="GP71" s="16"/>
      <c r="GQ71" s="16"/>
      <c r="GR71" s="16"/>
      <c r="GS71" s="16"/>
      <c r="GT71" s="16"/>
      <c r="GU71" s="16"/>
      <c r="GV71" s="16"/>
      <c r="GW71" s="16"/>
      <c r="GX71" s="16"/>
      <c r="GY71" s="16"/>
      <c r="GZ71" s="16"/>
      <c r="HA71" s="16"/>
      <c r="HB71" s="16"/>
      <c r="HC71" s="16"/>
      <c r="HD71" s="16"/>
      <c r="HE71" s="16"/>
      <c r="HF71" s="16"/>
      <c r="HG71" s="16"/>
      <c r="HH71" s="16"/>
      <c r="HI71" s="16"/>
      <c r="HJ71" s="16"/>
      <c r="HK71" s="16"/>
      <c r="HL71" s="16"/>
      <c r="HM71" s="16"/>
      <c r="HN71" s="16"/>
      <c r="HO71" s="16"/>
      <c r="HP71" s="16"/>
      <c r="HQ71" s="16"/>
      <c r="HR71" s="16"/>
      <c r="HS71" s="16"/>
      <c r="HT71" s="16"/>
      <c r="HU71" s="16"/>
      <c r="HV71" s="16"/>
      <c r="HW71" s="16"/>
      <c r="HX71" s="16"/>
      <c r="HY71" s="16"/>
      <c r="HZ71" s="16"/>
      <c r="IA71" s="16"/>
      <c r="IB71" s="16"/>
      <c r="IC71" s="16"/>
      <c r="ID71" s="16"/>
      <c r="IE71" s="16"/>
      <c r="IF71" s="16"/>
      <c r="IG71" s="16"/>
      <c r="IH71" s="16"/>
      <c r="II71" s="16"/>
      <c r="IJ71" s="16"/>
      <c r="IK71" s="16"/>
      <c r="IL71" s="16"/>
      <c r="IM71" s="16"/>
      <c r="IN71" s="16"/>
      <c r="IO71" s="16"/>
      <c r="IP71" s="16"/>
      <c r="IQ71" s="16"/>
      <c r="IR71" s="16"/>
      <c r="IS71" s="16"/>
      <c r="IT71" s="16"/>
    </row>
    <row r="72" spans="1:254" s="566" customFormat="1" ht="15">
      <c r="A72" s="568"/>
      <c r="B72" s="573"/>
      <c r="C72" s="574"/>
      <c r="D72" s="571"/>
      <c r="E72" s="572"/>
      <c r="F72" s="580"/>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c r="BN72" s="16"/>
      <c r="BO72" s="16"/>
      <c r="BP72" s="16"/>
      <c r="BQ72" s="16"/>
      <c r="BR72" s="16"/>
      <c r="BS72" s="16"/>
      <c r="BT72" s="16"/>
      <c r="BU72" s="16"/>
      <c r="BV72" s="16"/>
      <c r="BW72" s="16"/>
      <c r="BX72" s="16"/>
      <c r="BY72" s="16"/>
      <c r="BZ72" s="16"/>
      <c r="CA72" s="16"/>
      <c r="CB72" s="16"/>
      <c r="CC72" s="16"/>
      <c r="CD72" s="16"/>
      <c r="CE72" s="16"/>
      <c r="CF72" s="16"/>
      <c r="CG72" s="16"/>
      <c r="CH72" s="16"/>
      <c r="CI72" s="16"/>
      <c r="CJ72" s="16"/>
      <c r="CK72" s="16"/>
      <c r="CL72" s="16"/>
      <c r="CM72" s="16"/>
      <c r="CN72" s="16"/>
      <c r="CO72" s="16"/>
      <c r="CP72" s="16"/>
      <c r="CQ72" s="16"/>
      <c r="CR72" s="16"/>
      <c r="CS72" s="16"/>
      <c r="CT72" s="16"/>
      <c r="CU72" s="16"/>
      <c r="CV72" s="16"/>
      <c r="CW72" s="16"/>
      <c r="CX72" s="16"/>
      <c r="CY72" s="16"/>
      <c r="CZ72" s="16"/>
      <c r="DA72" s="16"/>
      <c r="DB72" s="16"/>
      <c r="DC72" s="16"/>
      <c r="DD72" s="16"/>
      <c r="DE72" s="16"/>
      <c r="DF72" s="16"/>
      <c r="DG72" s="16"/>
      <c r="DH72" s="16"/>
      <c r="DI72" s="16"/>
      <c r="DJ72" s="16"/>
      <c r="DK72" s="16"/>
      <c r="DL72" s="16"/>
      <c r="DM72" s="16"/>
      <c r="DN72" s="16"/>
      <c r="DO72" s="16"/>
      <c r="DP72" s="16"/>
      <c r="DQ72" s="16"/>
      <c r="DR72" s="16"/>
      <c r="DS72" s="16"/>
      <c r="DT72" s="16"/>
      <c r="DU72" s="16"/>
      <c r="DV72" s="16"/>
      <c r="DW72" s="16"/>
      <c r="DX72" s="16"/>
      <c r="DY72" s="16"/>
      <c r="DZ72" s="16"/>
      <c r="EA72" s="16"/>
      <c r="EB72" s="16"/>
      <c r="EC72" s="16"/>
      <c r="ED72" s="16"/>
      <c r="EE72" s="16"/>
      <c r="EF72" s="16"/>
      <c r="EG72" s="16"/>
      <c r="EH72" s="16"/>
      <c r="EI72" s="16"/>
      <c r="EJ72" s="16"/>
      <c r="EK72" s="16"/>
      <c r="EL72" s="16"/>
      <c r="EM72" s="16"/>
      <c r="EN72" s="16"/>
      <c r="EO72" s="16"/>
      <c r="EP72" s="16"/>
      <c r="EQ72" s="16"/>
      <c r="ER72" s="16"/>
      <c r="ES72" s="16"/>
      <c r="ET72" s="16"/>
      <c r="EU72" s="16"/>
      <c r="EV72" s="16"/>
      <c r="EW72" s="16"/>
      <c r="EX72" s="16"/>
      <c r="EY72" s="16"/>
      <c r="EZ72" s="16"/>
      <c r="FA72" s="16"/>
      <c r="FB72" s="16"/>
      <c r="FC72" s="16"/>
      <c r="FD72" s="16"/>
      <c r="FE72" s="16"/>
      <c r="FF72" s="16"/>
      <c r="FG72" s="16"/>
      <c r="FH72" s="16"/>
      <c r="FI72" s="16"/>
      <c r="FJ72" s="16"/>
      <c r="FK72" s="16"/>
      <c r="FL72" s="16"/>
      <c r="FM72" s="16"/>
      <c r="FN72" s="16"/>
      <c r="FO72" s="16"/>
      <c r="FP72" s="16"/>
      <c r="FQ72" s="16"/>
      <c r="FR72" s="16"/>
      <c r="FS72" s="16"/>
      <c r="FT72" s="16"/>
      <c r="FU72" s="16"/>
      <c r="FV72" s="16"/>
      <c r="FW72" s="16"/>
      <c r="FX72" s="16"/>
      <c r="FY72" s="16"/>
      <c r="FZ72" s="16"/>
      <c r="GA72" s="16"/>
      <c r="GB72" s="16"/>
      <c r="GC72" s="16"/>
      <c r="GD72" s="16"/>
      <c r="GE72" s="16"/>
      <c r="GF72" s="16"/>
      <c r="GG72" s="16"/>
      <c r="GH72" s="16"/>
      <c r="GI72" s="16"/>
      <c r="GJ72" s="16"/>
      <c r="GK72" s="16"/>
      <c r="GL72" s="16"/>
      <c r="GM72" s="16"/>
      <c r="GN72" s="16"/>
      <c r="GO72" s="16"/>
      <c r="GP72" s="16"/>
      <c r="GQ72" s="16"/>
      <c r="GR72" s="16"/>
      <c r="GS72" s="16"/>
      <c r="GT72" s="16"/>
      <c r="GU72" s="16"/>
      <c r="GV72" s="16"/>
      <c r="GW72" s="16"/>
      <c r="GX72" s="16"/>
      <c r="GY72" s="16"/>
      <c r="GZ72" s="16"/>
      <c r="HA72" s="16"/>
      <c r="HB72" s="16"/>
      <c r="HC72" s="16"/>
      <c r="HD72" s="16"/>
      <c r="HE72" s="16"/>
      <c r="HF72" s="16"/>
      <c r="HG72" s="16"/>
      <c r="HH72" s="16"/>
      <c r="HI72" s="16"/>
      <c r="HJ72" s="16"/>
      <c r="HK72" s="16"/>
      <c r="HL72" s="16"/>
      <c r="HM72" s="16"/>
      <c r="HN72" s="16"/>
      <c r="HO72" s="16"/>
      <c r="HP72" s="16"/>
      <c r="HQ72" s="16"/>
      <c r="HR72" s="16"/>
      <c r="HS72" s="16"/>
      <c r="HT72" s="16"/>
      <c r="HU72" s="16"/>
      <c r="HV72" s="16"/>
      <c r="HW72" s="16"/>
      <c r="HX72" s="16"/>
      <c r="HY72" s="16"/>
      <c r="HZ72" s="16"/>
      <c r="IA72" s="16"/>
      <c r="IB72" s="16"/>
      <c r="IC72" s="16"/>
      <c r="ID72" s="16"/>
      <c r="IE72" s="16"/>
      <c r="IF72" s="16"/>
      <c r="IG72" s="16"/>
      <c r="IH72" s="16"/>
      <c r="II72" s="16"/>
      <c r="IJ72" s="16"/>
      <c r="IK72" s="16"/>
      <c r="IL72" s="16"/>
      <c r="IM72" s="16"/>
      <c r="IN72" s="16"/>
      <c r="IO72" s="16"/>
      <c r="IP72" s="16"/>
      <c r="IQ72" s="16"/>
      <c r="IR72" s="16"/>
      <c r="IS72" s="16"/>
      <c r="IT72" s="16"/>
    </row>
    <row r="73" spans="1:254" s="566" customFormat="1" ht="15">
      <c r="A73" s="568" t="s">
        <v>6</v>
      </c>
      <c r="B73" s="573" t="s">
        <v>93</v>
      </c>
      <c r="C73" s="574"/>
      <c r="D73" s="571"/>
      <c r="E73" s="572"/>
      <c r="F73" s="572"/>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6"/>
      <c r="BS73" s="16"/>
      <c r="BT73" s="16"/>
      <c r="BU73" s="16"/>
      <c r="BV73" s="16"/>
      <c r="BW73" s="16"/>
      <c r="BX73" s="16"/>
      <c r="BY73" s="16"/>
      <c r="BZ73" s="16"/>
      <c r="CA73" s="16"/>
      <c r="CB73" s="16"/>
      <c r="CC73" s="16"/>
      <c r="CD73" s="16"/>
      <c r="CE73" s="16"/>
      <c r="CF73" s="16"/>
      <c r="CG73" s="16"/>
      <c r="CH73" s="16"/>
      <c r="CI73" s="16"/>
      <c r="CJ73" s="16"/>
      <c r="CK73" s="16"/>
      <c r="CL73" s="16"/>
      <c r="CM73" s="16"/>
      <c r="CN73" s="16"/>
      <c r="CO73" s="16"/>
      <c r="CP73" s="16"/>
      <c r="CQ73" s="16"/>
      <c r="CR73" s="16"/>
      <c r="CS73" s="16"/>
      <c r="CT73" s="16"/>
      <c r="CU73" s="16"/>
      <c r="CV73" s="16"/>
      <c r="CW73" s="16"/>
      <c r="CX73" s="16"/>
      <c r="CY73" s="16"/>
      <c r="CZ73" s="16"/>
      <c r="DA73" s="16"/>
      <c r="DB73" s="16"/>
      <c r="DC73" s="16"/>
      <c r="DD73" s="16"/>
      <c r="DE73" s="16"/>
      <c r="DF73" s="16"/>
      <c r="DG73" s="16"/>
      <c r="DH73" s="16"/>
      <c r="DI73" s="16"/>
      <c r="DJ73" s="16"/>
      <c r="DK73" s="16"/>
      <c r="DL73" s="16"/>
      <c r="DM73" s="16"/>
      <c r="DN73" s="16"/>
      <c r="DO73" s="16"/>
      <c r="DP73" s="16"/>
      <c r="DQ73" s="16"/>
      <c r="DR73" s="16"/>
      <c r="DS73" s="16"/>
      <c r="DT73" s="16"/>
      <c r="DU73" s="16"/>
      <c r="DV73" s="16"/>
      <c r="DW73" s="16"/>
      <c r="DX73" s="16"/>
      <c r="DY73" s="16"/>
      <c r="DZ73" s="16"/>
      <c r="EA73" s="16"/>
      <c r="EB73" s="16"/>
      <c r="EC73" s="16"/>
      <c r="ED73" s="16"/>
      <c r="EE73" s="16"/>
      <c r="EF73" s="16"/>
      <c r="EG73" s="16"/>
      <c r="EH73" s="16"/>
      <c r="EI73" s="16"/>
      <c r="EJ73" s="16"/>
      <c r="EK73" s="16"/>
      <c r="EL73" s="16"/>
      <c r="EM73" s="16"/>
      <c r="EN73" s="16"/>
      <c r="EO73" s="16"/>
      <c r="EP73" s="16"/>
      <c r="EQ73" s="16"/>
      <c r="ER73" s="16"/>
      <c r="ES73" s="16"/>
      <c r="ET73" s="16"/>
      <c r="EU73" s="16"/>
      <c r="EV73" s="16"/>
      <c r="EW73" s="16"/>
      <c r="EX73" s="16"/>
      <c r="EY73" s="16"/>
      <c r="EZ73" s="16"/>
      <c r="FA73" s="16"/>
      <c r="FB73" s="16"/>
      <c r="FC73" s="16"/>
      <c r="FD73" s="16"/>
      <c r="FE73" s="16"/>
      <c r="FF73" s="16"/>
      <c r="FG73" s="16"/>
      <c r="FH73" s="16"/>
      <c r="FI73" s="16"/>
      <c r="FJ73" s="16"/>
      <c r="FK73" s="16"/>
      <c r="FL73" s="16"/>
      <c r="FM73" s="16"/>
      <c r="FN73" s="16"/>
      <c r="FO73" s="16"/>
      <c r="FP73" s="16"/>
      <c r="FQ73" s="16"/>
      <c r="FR73" s="16"/>
      <c r="FS73" s="16"/>
      <c r="FT73" s="16"/>
      <c r="FU73" s="16"/>
      <c r="FV73" s="16"/>
      <c r="FW73" s="16"/>
      <c r="FX73" s="16"/>
      <c r="FY73" s="16"/>
      <c r="FZ73" s="16"/>
      <c r="GA73" s="16"/>
      <c r="GB73" s="16"/>
      <c r="GC73" s="16"/>
      <c r="GD73" s="16"/>
      <c r="GE73" s="16"/>
      <c r="GF73" s="16"/>
      <c r="GG73" s="16"/>
      <c r="GH73" s="16"/>
      <c r="GI73" s="16"/>
      <c r="GJ73" s="16"/>
      <c r="GK73" s="16"/>
      <c r="GL73" s="16"/>
      <c r="GM73" s="16"/>
      <c r="GN73" s="16"/>
      <c r="GO73" s="16"/>
      <c r="GP73" s="16"/>
      <c r="GQ73" s="16"/>
      <c r="GR73" s="16"/>
      <c r="GS73" s="16"/>
      <c r="GT73" s="16"/>
      <c r="GU73" s="16"/>
      <c r="GV73" s="16"/>
      <c r="GW73" s="16"/>
      <c r="GX73" s="16"/>
      <c r="GY73" s="16"/>
      <c r="GZ73" s="16"/>
      <c r="HA73" s="16"/>
      <c r="HB73" s="16"/>
      <c r="HC73" s="16"/>
      <c r="HD73" s="16"/>
      <c r="HE73" s="16"/>
      <c r="HF73" s="16"/>
      <c r="HG73" s="16"/>
      <c r="HH73" s="16"/>
      <c r="HI73" s="16"/>
      <c r="HJ73" s="16"/>
      <c r="HK73" s="16"/>
      <c r="HL73" s="16"/>
      <c r="HM73" s="16"/>
      <c r="HN73" s="16"/>
      <c r="HO73" s="16"/>
      <c r="HP73" s="16"/>
      <c r="HQ73" s="16"/>
      <c r="HR73" s="16"/>
      <c r="HS73" s="16"/>
      <c r="HT73" s="16"/>
      <c r="HU73" s="16"/>
      <c r="HV73" s="16"/>
      <c r="HW73" s="16"/>
      <c r="HX73" s="16"/>
      <c r="HY73" s="16"/>
      <c r="HZ73" s="16"/>
      <c r="IA73" s="16"/>
      <c r="IB73" s="16"/>
      <c r="IC73" s="16"/>
      <c r="ID73" s="16"/>
      <c r="IE73" s="16"/>
      <c r="IF73" s="16"/>
      <c r="IG73" s="16"/>
      <c r="IH73" s="16"/>
      <c r="II73" s="16"/>
      <c r="IJ73" s="16"/>
      <c r="IK73" s="16"/>
      <c r="IL73" s="16"/>
      <c r="IM73" s="16"/>
      <c r="IN73" s="16"/>
      <c r="IO73" s="16"/>
      <c r="IP73" s="16"/>
      <c r="IQ73" s="16"/>
      <c r="IR73" s="16"/>
      <c r="IS73" s="16"/>
      <c r="IT73" s="16"/>
    </row>
    <row r="74" spans="1:254" s="566" customFormat="1" ht="15">
      <c r="A74" s="568">
        <v>1</v>
      </c>
      <c r="B74" s="576" t="s">
        <v>96</v>
      </c>
      <c r="C74" s="589"/>
      <c r="D74" s="571"/>
      <c r="E74" s="572"/>
      <c r="F74" s="572">
        <f t="shared" ref="F74:F80" si="5">E74*D74</f>
        <v>0</v>
      </c>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c r="BT74" s="16"/>
      <c r="BU74" s="16"/>
      <c r="BV74" s="16"/>
      <c r="BW74" s="16"/>
      <c r="BX74" s="16"/>
      <c r="BY74" s="16"/>
      <c r="BZ74" s="16"/>
      <c r="CA74" s="16"/>
      <c r="CB74" s="16"/>
      <c r="CC74" s="16"/>
      <c r="CD74" s="16"/>
      <c r="CE74" s="16"/>
      <c r="CF74" s="16"/>
      <c r="CG74" s="16"/>
      <c r="CH74" s="16"/>
      <c r="CI74" s="16"/>
      <c r="CJ74" s="16"/>
      <c r="CK74" s="16"/>
      <c r="CL74" s="16"/>
      <c r="CM74" s="16"/>
      <c r="CN74" s="16"/>
      <c r="CO74" s="16"/>
      <c r="CP74" s="16"/>
      <c r="CQ74" s="16"/>
      <c r="CR74" s="16"/>
      <c r="CS74" s="16"/>
      <c r="CT74" s="16"/>
      <c r="CU74" s="16"/>
      <c r="CV74" s="16"/>
      <c r="CW74" s="16"/>
      <c r="CX74" s="16"/>
      <c r="CY74" s="16"/>
      <c r="CZ74" s="16"/>
      <c r="DA74" s="16"/>
      <c r="DB74" s="16"/>
      <c r="DC74" s="16"/>
      <c r="DD74" s="16"/>
      <c r="DE74" s="16"/>
      <c r="DF74" s="16"/>
      <c r="DG74" s="16"/>
      <c r="DH74" s="16"/>
      <c r="DI74" s="16"/>
      <c r="DJ74" s="16"/>
      <c r="DK74" s="16"/>
      <c r="DL74" s="16"/>
      <c r="DM74" s="16"/>
      <c r="DN74" s="16"/>
      <c r="DO74" s="16"/>
      <c r="DP74" s="16"/>
      <c r="DQ74" s="16"/>
      <c r="DR74" s="16"/>
      <c r="DS74" s="16"/>
      <c r="DT74" s="16"/>
      <c r="DU74" s="16"/>
      <c r="DV74" s="16"/>
      <c r="DW74" s="16"/>
      <c r="DX74" s="16"/>
      <c r="DY74" s="16"/>
      <c r="DZ74" s="16"/>
      <c r="EA74" s="16"/>
      <c r="EB74" s="16"/>
      <c r="EC74" s="16"/>
      <c r="ED74" s="16"/>
      <c r="EE74" s="16"/>
      <c r="EF74" s="16"/>
      <c r="EG74" s="16"/>
      <c r="EH74" s="16"/>
      <c r="EI74" s="16"/>
      <c r="EJ74" s="16"/>
      <c r="EK74" s="16"/>
      <c r="EL74" s="16"/>
      <c r="EM74" s="16"/>
      <c r="EN74" s="16"/>
      <c r="EO74" s="16"/>
      <c r="EP74" s="16"/>
      <c r="EQ74" s="16"/>
      <c r="ER74" s="16"/>
      <c r="ES74" s="16"/>
      <c r="ET74" s="16"/>
      <c r="EU74" s="16"/>
      <c r="EV74" s="16"/>
      <c r="EW74" s="16"/>
      <c r="EX74" s="16"/>
      <c r="EY74" s="16"/>
      <c r="EZ74" s="16"/>
      <c r="FA74" s="16"/>
      <c r="FB74" s="16"/>
      <c r="FC74" s="16"/>
      <c r="FD74" s="16"/>
      <c r="FE74" s="16"/>
      <c r="FF74" s="16"/>
      <c r="FG74" s="16"/>
      <c r="FH74" s="16"/>
      <c r="FI74" s="16"/>
      <c r="FJ74" s="16"/>
      <c r="FK74" s="16"/>
      <c r="FL74" s="16"/>
      <c r="FM74" s="16"/>
      <c r="FN74" s="16"/>
      <c r="FO74" s="16"/>
      <c r="FP74" s="16"/>
      <c r="FQ74" s="16"/>
      <c r="FR74" s="16"/>
      <c r="FS74" s="16"/>
      <c r="FT74" s="16"/>
      <c r="FU74" s="16"/>
      <c r="FV74" s="16"/>
      <c r="FW74" s="16"/>
      <c r="FX74" s="16"/>
      <c r="FY74" s="16"/>
      <c r="FZ74" s="16"/>
      <c r="GA74" s="16"/>
      <c r="GB74" s="16"/>
      <c r="GC74" s="16"/>
      <c r="GD74" s="16"/>
      <c r="GE74" s="16"/>
      <c r="GF74" s="16"/>
      <c r="GG74" s="16"/>
      <c r="GH74" s="16"/>
      <c r="GI74" s="16"/>
      <c r="GJ74" s="16"/>
      <c r="GK74" s="16"/>
      <c r="GL74" s="16"/>
      <c r="GM74" s="16"/>
      <c r="GN74" s="16"/>
      <c r="GO74" s="16"/>
      <c r="GP74" s="16"/>
      <c r="GQ74" s="16"/>
      <c r="GR74" s="16"/>
      <c r="GS74" s="16"/>
      <c r="GT74" s="16"/>
      <c r="GU74" s="16"/>
      <c r="GV74" s="16"/>
      <c r="GW74" s="16"/>
      <c r="GX74" s="16"/>
      <c r="GY74" s="16"/>
      <c r="GZ74" s="16"/>
      <c r="HA74" s="16"/>
      <c r="HB74" s="16"/>
      <c r="HC74" s="16"/>
      <c r="HD74" s="16"/>
      <c r="HE74" s="16"/>
      <c r="HF74" s="16"/>
      <c r="HG74" s="16"/>
      <c r="HH74" s="16"/>
      <c r="HI74" s="16"/>
      <c r="HJ74" s="16"/>
      <c r="HK74" s="16"/>
      <c r="HL74" s="16"/>
      <c r="HM74" s="16"/>
      <c r="HN74" s="16"/>
      <c r="HO74" s="16"/>
      <c r="HP74" s="16"/>
      <c r="HQ74" s="16"/>
      <c r="HR74" s="16"/>
      <c r="HS74" s="16"/>
      <c r="HT74" s="16"/>
      <c r="HU74" s="16"/>
      <c r="HV74" s="16"/>
      <c r="HW74" s="16"/>
      <c r="HX74" s="16"/>
      <c r="HY74" s="16"/>
      <c r="HZ74" s="16"/>
      <c r="IA74" s="16"/>
      <c r="IB74" s="16"/>
      <c r="IC74" s="16"/>
      <c r="ID74" s="16"/>
      <c r="IE74" s="16"/>
      <c r="IF74" s="16"/>
      <c r="IG74" s="16"/>
      <c r="IH74" s="16"/>
      <c r="II74" s="16"/>
      <c r="IJ74" s="16"/>
      <c r="IK74" s="16"/>
      <c r="IL74" s="16"/>
      <c r="IM74" s="16"/>
      <c r="IN74" s="16"/>
      <c r="IO74" s="16"/>
      <c r="IP74" s="16"/>
      <c r="IQ74" s="16"/>
      <c r="IR74" s="16"/>
      <c r="IS74" s="16"/>
      <c r="IT74" s="16"/>
    </row>
    <row r="75" spans="1:254" s="566" customFormat="1" ht="15">
      <c r="A75" s="568" t="s">
        <v>28</v>
      </c>
      <c r="B75" s="576" t="s">
        <v>97</v>
      </c>
      <c r="C75" s="589" t="s">
        <v>26</v>
      </c>
      <c r="D75" s="571">
        <v>10</v>
      </c>
      <c r="E75" s="572"/>
      <c r="F75" s="572">
        <f t="shared" si="5"/>
        <v>0</v>
      </c>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c r="BT75" s="16"/>
      <c r="BU75" s="16"/>
      <c r="BV75" s="16"/>
      <c r="BW75" s="16"/>
      <c r="BX75" s="16"/>
      <c r="BY75" s="16"/>
      <c r="BZ75" s="16"/>
      <c r="CA75" s="16"/>
      <c r="CB75" s="16"/>
      <c r="CC75" s="16"/>
      <c r="CD75" s="16"/>
      <c r="CE75" s="16"/>
      <c r="CF75" s="16"/>
      <c r="CG75" s="16"/>
      <c r="CH75" s="16"/>
      <c r="CI75" s="16"/>
      <c r="CJ75" s="16"/>
      <c r="CK75" s="16"/>
      <c r="CL75" s="16"/>
      <c r="CM75" s="16"/>
      <c r="CN75" s="16"/>
      <c r="CO75" s="16"/>
      <c r="CP75" s="16"/>
      <c r="CQ75" s="16"/>
      <c r="CR75" s="16"/>
      <c r="CS75" s="16"/>
      <c r="CT75" s="16"/>
      <c r="CU75" s="16"/>
      <c r="CV75" s="16"/>
      <c r="CW75" s="16"/>
      <c r="CX75" s="16"/>
      <c r="CY75" s="16"/>
      <c r="CZ75" s="16"/>
      <c r="DA75" s="16"/>
      <c r="DB75" s="16"/>
      <c r="DC75" s="16"/>
      <c r="DD75" s="16"/>
      <c r="DE75" s="16"/>
      <c r="DF75" s="16"/>
      <c r="DG75" s="16"/>
      <c r="DH75" s="16"/>
      <c r="DI75" s="16"/>
      <c r="DJ75" s="16"/>
      <c r="DK75" s="16"/>
      <c r="DL75" s="16"/>
      <c r="DM75" s="16"/>
      <c r="DN75" s="16"/>
      <c r="DO75" s="16"/>
      <c r="DP75" s="16"/>
      <c r="DQ75" s="16"/>
      <c r="DR75" s="16"/>
      <c r="DS75" s="16"/>
      <c r="DT75" s="16"/>
      <c r="DU75" s="16"/>
      <c r="DV75" s="16"/>
      <c r="DW75" s="16"/>
      <c r="DX75" s="16"/>
      <c r="DY75" s="16"/>
      <c r="DZ75" s="16"/>
      <c r="EA75" s="16"/>
      <c r="EB75" s="16"/>
      <c r="EC75" s="16"/>
      <c r="ED75" s="16"/>
      <c r="EE75" s="16"/>
      <c r="EF75" s="16"/>
      <c r="EG75" s="16"/>
      <c r="EH75" s="16"/>
      <c r="EI75" s="16"/>
      <c r="EJ75" s="16"/>
      <c r="EK75" s="16"/>
      <c r="EL75" s="16"/>
      <c r="EM75" s="16"/>
      <c r="EN75" s="16"/>
      <c r="EO75" s="16"/>
      <c r="EP75" s="16"/>
      <c r="EQ75" s="16"/>
      <c r="ER75" s="16"/>
      <c r="ES75" s="16"/>
      <c r="ET75" s="16"/>
      <c r="EU75" s="16"/>
      <c r="EV75" s="16"/>
      <c r="EW75" s="16"/>
      <c r="EX75" s="16"/>
      <c r="EY75" s="16"/>
      <c r="EZ75" s="16"/>
      <c r="FA75" s="16"/>
      <c r="FB75" s="16"/>
      <c r="FC75" s="16"/>
      <c r="FD75" s="16"/>
      <c r="FE75" s="16"/>
      <c r="FF75" s="16"/>
      <c r="FG75" s="16"/>
      <c r="FH75" s="16"/>
      <c r="FI75" s="16"/>
      <c r="FJ75" s="16"/>
      <c r="FK75" s="16"/>
      <c r="FL75" s="16"/>
      <c r="FM75" s="16"/>
      <c r="FN75" s="16"/>
      <c r="FO75" s="16"/>
      <c r="FP75" s="16"/>
      <c r="FQ75" s="16"/>
      <c r="FR75" s="16"/>
      <c r="FS75" s="16"/>
      <c r="FT75" s="16"/>
      <c r="FU75" s="16"/>
      <c r="FV75" s="16"/>
      <c r="FW75" s="16"/>
      <c r="FX75" s="16"/>
      <c r="FY75" s="16"/>
      <c r="FZ75" s="16"/>
      <c r="GA75" s="16"/>
      <c r="GB75" s="16"/>
      <c r="GC75" s="16"/>
      <c r="GD75" s="16"/>
      <c r="GE75" s="16"/>
      <c r="GF75" s="16"/>
      <c r="GG75" s="16"/>
      <c r="GH75" s="16"/>
      <c r="GI75" s="16"/>
      <c r="GJ75" s="16"/>
      <c r="GK75" s="16"/>
      <c r="GL75" s="16"/>
      <c r="GM75" s="16"/>
      <c r="GN75" s="16"/>
      <c r="GO75" s="16"/>
      <c r="GP75" s="16"/>
      <c r="GQ75" s="16"/>
      <c r="GR75" s="16"/>
      <c r="GS75" s="16"/>
      <c r="GT75" s="16"/>
      <c r="GU75" s="16"/>
      <c r="GV75" s="16"/>
      <c r="GW75" s="16"/>
      <c r="GX75" s="16"/>
      <c r="GY75" s="16"/>
      <c r="GZ75" s="16"/>
      <c r="HA75" s="16"/>
      <c r="HB75" s="16"/>
      <c r="HC75" s="16"/>
      <c r="HD75" s="16"/>
      <c r="HE75" s="16"/>
      <c r="HF75" s="16"/>
      <c r="HG75" s="16"/>
      <c r="HH75" s="16"/>
      <c r="HI75" s="16"/>
      <c r="HJ75" s="16"/>
      <c r="HK75" s="16"/>
      <c r="HL75" s="16"/>
      <c r="HM75" s="16"/>
      <c r="HN75" s="16"/>
      <c r="HO75" s="16"/>
      <c r="HP75" s="16"/>
      <c r="HQ75" s="16"/>
      <c r="HR75" s="16"/>
      <c r="HS75" s="16"/>
      <c r="HT75" s="16"/>
      <c r="HU75" s="16"/>
      <c r="HV75" s="16"/>
      <c r="HW75" s="16"/>
      <c r="HX75" s="16"/>
      <c r="HY75" s="16"/>
      <c r="HZ75" s="16"/>
      <c r="IA75" s="16"/>
      <c r="IB75" s="16"/>
      <c r="IC75" s="16"/>
      <c r="ID75" s="16"/>
      <c r="IE75" s="16"/>
      <c r="IF75" s="16"/>
      <c r="IG75" s="16"/>
      <c r="IH75" s="16"/>
      <c r="II75" s="16"/>
      <c r="IJ75" s="16"/>
      <c r="IK75" s="16"/>
      <c r="IL75" s="16"/>
      <c r="IM75" s="16"/>
      <c r="IN75" s="16"/>
      <c r="IO75" s="16"/>
      <c r="IP75" s="16"/>
      <c r="IQ75" s="16"/>
      <c r="IR75" s="16"/>
      <c r="IS75" s="16"/>
      <c r="IT75" s="16"/>
    </row>
    <row r="76" spans="1:254" s="566" customFormat="1" ht="15">
      <c r="A76" s="568"/>
      <c r="B76" s="576" t="s">
        <v>98</v>
      </c>
      <c r="C76" s="589" t="s">
        <v>26</v>
      </c>
      <c r="D76" s="571">
        <v>14</v>
      </c>
      <c r="E76" s="572"/>
      <c r="F76" s="572">
        <f t="shared" si="5"/>
        <v>0</v>
      </c>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c r="BR76" s="16"/>
      <c r="BS76" s="16"/>
      <c r="BT76" s="16"/>
      <c r="BU76" s="16"/>
      <c r="BV76" s="16"/>
      <c r="BW76" s="16"/>
      <c r="BX76" s="16"/>
      <c r="BY76" s="16"/>
      <c r="BZ76" s="16"/>
      <c r="CA76" s="16"/>
      <c r="CB76" s="16"/>
      <c r="CC76" s="16"/>
      <c r="CD76" s="16"/>
      <c r="CE76" s="16"/>
      <c r="CF76" s="16"/>
      <c r="CG76" s="16"/>
      <c r="CH76" s="16"/>
      <c r="CI76" s="16"/>
      <c r="CJ76" s="16"/>
      <c r="CK76" s="16"/>
      <c r="CL76" s="16"/>
      <c r="CM76" s="16"/>
      <c r="CN76" s="16"/>
      <c r="CO76" s="16"/>
      <c r="CP76" s="16"/>
      <c r="CQ76" s="16"/>
      <c r="CR76" s="16"/>
      <c r="CS76" s="16"/>
      <c r="CT76" s="16"/>
      <c r="CU76" s="16"/>
      <c r="CV76" s="16"/>
      <c r="CW76" s="16"/>
      <c r="CX76" s="16"/>
      <c r="CY76" s="16"/>
      <c r="CZ76" s="16"/>
      <c r="DA76" s="16"/>
      <c r="DB76" s="16"/>
      <c r="DC76" s="16"/>
      <c r="DD76" s="16"/>
      <c r="DE76" s="16"/>
      <c r="DF76" s="16"/>
      <c r="DG76" s="16"/>
      <c r="DH76" s="16"/>
      <c r="DI76" s="16"/>
      <c r="DJ76" s="16"/>
      <c r="DK76" s="16"/>
      <c r="DL76" s="16"/>
      <c r="DM76" s="16"/>
      <c r="DN76" s="16"/>
      <c r="DO76" s="16"/>
      <c r="DP76" s="16"/>
      <c r="DQ76" s="16"/>
      <c r="DR76" s="16"/>
      <c r="DS76" s="16"/>
      <c r="DT76" s="16"/>
      <c r="DU76" s="16"/>
      <c r="DV76" s="16"/>
      <c r="DW76" s="16"/>
      <c r="DX76" s="16"/>
      <c r="DY76" s="16"/>
      <c r="DZ76" s="16"/>
      <c r="EA76" s="16"/>
      <c r="EB76" s="16"/>
      <c r="EC76" s="16"/>
      <c r="ED76" s="16"/>
      <c r="EE76" s="16"/>
      <c r="EF76" s="16"/>
      <c r="EG76" s="16"/>
      <c r="EH76" s="16"/>
      <c r="EI76" s="16"/>
      <c r="EJ76" s="16"/>
      <c r="EK76" s="16"/>
      <c r="EL76" s="16"/>
      <c r="EM76" s="16"/>
      <c r="EN76" s="16"/>
      <c r="EO76" s="16"/>
      <c r="EP76" s="16"/>
      <c r="EQ76" s="16"/>
      <c r="ER76" s="16"/>
      <c r="ES76" s="16"/>
      <c r="ET76" s="16"/>
      <c r="EU76" s="16"/>
      <c r="EV76" s="16"/>
      <c r="EW76" s="16"/>
      <c r="EX76" s="16"/>
      <c r="EY76" s="16"/>
      <c r="EZ76" s="16"/>
      <c r="FA76" s="16"/>
      <c r="FB76" s="16"/>
      <c r="FC76" s="16"/>
      <c r="FD76" s="16"/>
      <c r="FE76" s="16"/>
      <c r="FF76" s="16"/>
      <c r="FG76" s="16"/>
      <c r="FH76" s="16"/>
      <c r="FI76" s="16"/>
      <c r="FJ76" s="16"/>
      <c r="FK76" s="16"/>
      <c r="FL76" s="16"/>
      <c r="FM76" s="16"/>
      <c r="FN76" s="16"/>
      <c r="FO76" s="16"/>
      <c r="FP76" s="16"/>
      <c r="FQ76" s="16"/>
      <c r="FR76" s="16"/>
      <c r="FS76" s="16"/>
      <c r="FT76" s="16"/>
      <c r="FU76" s="16"/>
      <c r="FV76" s="16"/>
      <c r="FW76" s="16"/>
      <c r="FX76" s="16"/>
      <c r="FY76" s="16"/>
      <c r="FZ76" s="16"/>
      <c r="GA76" s="16"/>
      <c r="GB76" s="16"/>
      <c r="GC76" s="16"/>
      <c r="GD76" s="16"/>
      <c r="GE76" s="16"/>
      <c r="GF76" s="16"/>
      <c r="GG76" s="16"/>
      <c r="GH76" s="16"/>
      <c r="GI76" s="16"/>
      <c r="GJ76" s="16"/>
      <c r="GK76" s="16"/>
      <c r="GL76" s="16"/>
      <c r="GM76" s="16"/>
      <c r="GN76" s="16"/>
      <c r="GO76" s="16"/>
      <c r="GP76" s="16"/>
      <c r="GQ76" s="16"/>
      <c r="GR76" s="16"/>
      <c r="GS76" s="16"/>
      <c r="GT76" s="16"/>
      <c r="GU76" s="16"/>
      <c r="GV76" s="16"/>
      <c r="GW76" s="16"/>
      <c r="GX76" s="16"/>
      <c r="GY76" s="16"/>
      <c r="GZ76" s="16"/>
      <c r="HA76" s="16"/>
      <c r="HB76" s="16"/>
      <c r="HC76" s="16"/>
      <c r="HD76" s="16"/>
      <c r="HE76" s="16"/>
      <c r="HF76" s="16"/>
      <c r="HG76" s="16"/>
      <c r="HH76" s="16"/>
      <c r="HI76" s="16"/>
      <c r="HJ76" s="16"/>
      <c r="HK76" s="16"/>
      <c r="HL76" s="16"/>
      <c r="HM76" s="16"/>
      <c r="HN76" s="16"/>
      <c r="HO76" s="16"/>
      <c r="HP76" s="16"/>
      <c r="HQ76" s="16"/>
      <c r="HR76" s="16"/>
      <c r="HS76" s="16"/>
      <c r="HT76" s="16"/>
      <c r="HU76" s="16"/>
      <c r="HV76" s="16"/>
      <c r="HW76" s="16"/>
      <c r="HX76" s="16"/>
      <c r="HY76" s="16"/>
      <c r="HZ76" s="16"/>
      <c r="IA76" s="16"/>
      <c r="IB76" s="16"/>
      <c r="IC76" s="16"/>
      <c r="ID76" s="16"/>
      <c r="IE76" s="16"/>
      <c r="IF76" s="16"/>
      <c r="IG76" s="16"/>
      <c r="IH76" s="16"/>
      <c r="II76" s="16"/>
      <c r="IJ76" s="16"/>
      <c r="IK76" s="16"/>
      <c r="IL76" s="16"/>
      <c r="IM76" s="16"/>
      <c r="IN76" s="16"/>
      <c r="IO76" s="16"/>
      <c r="IP76" s="16"/>
      <c r="IQ76" s="16"/>
      <c r="IR76" s="16"/>
      <c r="IS76" s="16"/>
      <c r="IT76" s="16"/>
    </row>
    <row r="77" spans="1:254" s="566" customFormat="1" ht="15">
      <c r="A77" s="568" t="s">
        <v>44</v>
      </c>
      <c r="B77" s="576" t="s">
        <v>103</v>
      </c>
      <c r="C77" s="589" t="s">
        <v>26</v>
      </c>
      <c r="D77" s="571">
        <v>14</v>
      </c>
      <c r="E77" s="572"/>
      <c r="F77" s="572">
        <f t="shared" si="5"/>
        <v>0</v>
      </c>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c r="BI77" s="16"/>
      <c r="BJ77" s="16"/>
      <c r="BK77" s="16"/>
      <c r="BL77" s="16"/>
      <c r="BM77" s="16"/>
      <c r="BN77" s="16"/>
      <c r="BO77" s="16"/>
      <c r="BP77" s="16"/>
      <c r="BQ77" s="16"/>
      <c r="BR77" s="16"/>
      <c r="BS77" s="16"/>
      <c r="BT77" s="16"/>
      <c r="BU77" s="16"/>
      <c r="BV77" s="16"/>
      <c r="BW77" s="16"/>
      <c r="BX77" s="16"/>
      <c r="BY77" s="16"/>
      <c r="BZ77" s="16"/>
      <c r="CA77" s="16"/>
      <c r="CB77" s="16"/>
      <c r="CC77" s="16"/>
      <c r="CD77" s="16"/>
      <c r="CE77" s="16"/>
      <c r="CF77" s="16"/>
      <c r="CG77" s="16"/>
      <c r="CH77" s="16"/>
      <c r="CI77" s="16"/>
      <c r="CJ77" s="16"/>
      <c r="CK77" s="16"/>
      <c r="CL77" s="16"/>
      <c r="CM77" s="16"/>
      <c r="CN77" s="16"/>
      <c r="CO77" s="16"/>
      <c r="CP77" s="16"/>
      <c r="CQ77" s="16"/>
      <c r="CR77" s="16"/>
      <c r="CS77" s="16"/>
      <c r="CT77" s="16"/>
      <c r="CU77" s="16"/>
      <c r="CV77" s="16"/>
      <c r="CW77" s="16"/>
      <c r="CX77" s="16"/>
      <c r="CY77" s="16"/>
      <c r="CZ77" s="16"/>
      <c r="DA77" s="16"/>
      <c r="DB77" s="16"/>
      <c r="DC77" s="16"/>
      <c r="DD77" s="16"/>
      <c r="DE77" s="16"/>
      <c r="DF77" s="16"/>
      <c r="DG77" s="16"/>
      <c r="DH77" s="16"/>
      <c r="DI77" s="16"/>
      <c r="DJ77" s="16"/>
      <c r="DK77" s="16"/>
      <c r="DL77" s="16"/>
      <c r="DM77" s="16"/>
      <c r="DN77" s="16"/>
      <c r="DO77" s="16"/>
      <c r="DP77" s="16"/>
      <c r="DQ77" s="16"/>
      <c r="DR77" s="16"/>
      <c r="DS77" s="16"/>
      <c r="DT77" s="16"/>
      <c r="DU77" s="16"/>
      <c r="DV77" s="16"/>
      <c r="DW77" s="16"/>
      <c r="DX77" s="16"/>
      <c r="DY77" s="16"/>
      <c r="DZ77" s="16"/>
      <c r="EA77" s="16"/>
      <c r="EB77" s="16"/>
      <c r="EC77" s="16"/>
      <c r="ED77" s="16"/>
      <c r="EE77" s="16"/>
      <c r="EF77" s="16"/>
      <c r="EG77" s="16"/>
      <c r="EH77" s="16"/>
      <c r="EI77" s="16"/>
      <c r="EJ77" s="16"/>
      <c r="EK77" s="16"/>
      <c r="EL77" s="16"/>
      <c r="EM77" s="16"/>
      <c r="EN77" s="16"/>
      <c r="EO77" s="16"/>
      <c r="EP77" s="16"/>
      <c r="EQ77" s="16"/>
      <c r="ER77" s="16"/>
      <c r="ES77" s="16"/>
      <c r="ET77" s="16"/>
      <c r="EU77" s="16"/>
      <c r="EV77" s="16"/>
      <c r="EW77" s="16"/>
      <c r="EX77" s="16"/>
      <c r="EY77" s="16"/>
      <c r="EZ77" s="16"/>
      <c r="FA77" s="16"/>
      <c r="FB77" s="16"/>
      <c r="FC77" s="16"/>
      <c r="FD77" s="16"/>
      <c r="FE77" s="16"/>
      <c r="FF77" s="16"/>
      <c r="FG77" s="16"/>
      <c r="FH77" s="16"/>
      <c r="FI77" s="16"/>
      <c r="FJ77" s="16"/>
      <c r="FK77" s="16"/>
      <c r="FL77" s="16"/>
      <c r="FM77" s="16"/>
      <c r="FN77" s="16"/>
      <c r="FO77" s="16"/>
      <c r="FP77" s="16"/>
      <c r="FQ77" s="16"/>
      <c r="FR77" s="16"/>
      <c r="FS77" s="16"/>
      <c r="FT77" s="16"/>
      <c r="FU77" s="16"/>
      <c r="FV77" s="16"/>
      <c r="FW77" s="16"/>
      <c r="FX77" s="16"/>
      <c r="FY77" s="16"/>
      <c r="FZ77" s="16"/>
      <c r="GA77" s="16"/>
      <c r="GB77" s="16"/>
      <c r="GC77" s="16"/>
      <c r="GD77" s="16"/>
      <c r="GE77" s="16"/>
      <c r="GF77" s="16"/>
      <c r="GG77" s="16"/>
      <c r="GH77" s="16"/>
      <c r="GI77" s="16"/>
      <c r="GJ77" s="16"/>
      <c r="GK77" s="16"/>
      <c r="GL77" s="16"/>
      <c r="GM77" s="16"/>
      <c r="GN77" s="16"/>
      <c r="GO77" s="16"/>
      <c r="GP77" s="16"/>
      <c r="GQ77" s="16"/>
      <c r="GR77" s="16"/>
      <c r="GS77" s="16"/>
      <c r="GT77" s="16"/>
      <c r="GU77" s="16"/>
      <c r="GV77" s="16"/>
      <c r="GW77" s="16"/>
      <c r="GX77" s="16"/>
      <c r="GY77" s="16"/>
      <c r="GZ77" s="16"/>
      <c r="HA77" s="16"/>
      <c r="HB77" s="16"/>
      <c r="HC77" s="16"/>
      <c r="HD77" s="16"/>
      <c r="HE77" s="16"/>
      <c r="HF77" s="16"/>
      <c r="HG77" s="16"/>
      <c r="HH77" s="16"/>
      <c r="HI77" s="16"/>
      <c r="HJ77" s="16"/>
      <c r="HK77" s="16"/>
      <c r="HL77" s="16"/>
      <c r="HM77" s="16"/>
      <c r="HN77" s="16"/>
      <c r="HO77" s="16"/>
      <c r="HP77" s="16"/>
      <c r="HQ77" s="16"/>
      <c r="HR77" s="16"/>
      <c r="HS77" s="16"/>
      <c r="HT77" s="16"/>
      <c r="HU77" s="16"/>
      <c r="HV77" s="16"/>
      <c r="HW77" s="16"/>
      <c r="HX77" s="16"/>
      <c r="HY77" s="16"/>
      <c r="HZ77" s="16"/>
      <c r="IA77" s="16"/>
      <c r="IB77" s="16"/>
      <c r="IC77" s="16"/>
      <c r="ID77" s="16"/>
      <c r="IE77" s="16"/>
      <c r="IF77" s="16"/>
      <c r="IG77" s="16"/>
      <c r="IH77" s="16"/>
      <c r="II77" s="16"/>
      <c r="IJ77" s="16"/>
      <c r="IK77" s="16"/>
      <c r="IL77" s="16"/>
      <c r="IM77" s="16"/>
      <c r="IN77" s="16"/>
      <c r="IO77" s="16"/>
      <c r="IP77" s="16"/>
      <c r="IQ77" s="16"/>
      <c r="IR77" s="16"/>
      <c r="IS77" s="16"/>
      <c r="IT77" s="16"/>
    </row>
    <row r="78" spans="1:254" s="566" customFormat="1" ht="15">
      <c r="A78" s="568" t="s">
        <v>104</v>
      </c>
      <c r="B78" s="576" t="s">
        <v>105</v>
      </c>
      <c r="C78" s="589" t="s">
        <v>26</v>
      </c>
      <c r="D78" s="571">
        <v>14</v>
      </c>
      <c r="E78" s="572"/>
      <c r="F78" s="572">
        <f t="shared" si="5"/>
        <v>0</v>
      </c>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16"/>
      <c r="BK78" s="16"/>
      <c r="BL78" s="16"/>
      <c r="BM78" s="16"/>
      <c r="BN78" s="16"/>
      <c r="BO78" s="16"/>
      <c r="BP78" s="16"/>
      <c r="BQ78" s="16"/>
      <c r="BR78" s="16"/>
      <c r="BS78" s="16"/>
      <c r="BT78" s="16"/>
      <c r="BU78" s="16"/>
      <c r="BV78" s="16"/>
      <c r="BW78" s="16"/>
      <c r="BX78" s="16"/>
      <c r="BY78" s="16"/>
      <c r="BZ78" s="16"/>
      <c r="CA78" s="16"/>
      <c r="CB78" s="16"/>
      <c r="CC78" s="16"/>
      <c r="CD78" s="16"/>
      <c r="CE78" s="16"/>
      <c r="CF78" s="16"/>
      <c r="CG78" s="16"/>
      <c r="CH78" s="16"/>
      <c r="CI78" s="16"/>
      <c r="CJ78" s="16"/>
      <c r="CK78" s="16"/>
      <c r="CL78" s="16"/>
      <c r="CM78" s="16"/>
      <c r="CN78" s="16"/>
      <c r="CO78" s="16"/>
      <c r="CP78" s="16"/>
      <c r="CQ78" s="16"/>
      <c r="CR78" s="16"/>
      <c r="CS78" s="16"/>
      <c r="CT78" s="16"/>
      <c r="CU78" s="16"/>
      <c r="CV78" s="16"/>
      <c r="CW78" s="16"/>
      <c r="CX78" s="16"/>
      <c r="CY78" s="16"/>
      <c r="CZ78" s="16"/>
      <c r="DA78" s="16"/>
      <c r="DB78" s="16"/>
      <c r="DC78" s="16"/>
      <c r="DD78" s="16"/>
      <c r="DE78" s="16"/>
      <c r="DF78" s="16"/>
      <c r="DG78" s="16"/>
      <c r="DH78" s="16"/>
      <c r="DI78" s="16"/>
      <c r="DJ78" s="16"/>
      <c r="DK78" s="16"/>
      <c r="DL78" s="16"/>
      <c r="DM78" s="16"/>
      <c r="DN78" s="16"/>
      <c r="DO78" s="16"/>
      <c r="DP78" s="16"/>
      <c r="DQ78" s="16"/>
      <c r="DR78" s="16"/>
      <c r="DS78" s="16"/>
      <c r="DT78" s="16"/>
      <c r="DU78" s="16"/>
      <c r="DV78" s="16"/>
      <c r="DW78" s="16"/>
      <c r="DX78" s="16"/>
      <c r="DY78" s="16"/>
      <c r="DZ78" s="16"/>
      <c r="EA78" s="16"/>
      <c r="EB78" s="16"/>
      <c r="EC78" s="16"/>
      <c r="ED78" s="16"/>
      <c r="EE78" s="16"/>
      <c r="EF78" s="16"/>
      <c r="EG78" s="16"/>
      <c r="EH78" s="16"/>
      <c r="EI78" s="16"/>
      <c r="EJ78" s="16"/>
      <c r="EK78" s="16"/>
      <c r="EL78" s="16"/>
      <c r="EM78" s="16"/>
      <c r="EN78" s="16"/>
      <c r="EO78" s="16"/>
      <c r="EP78" s="16"/>
      <c r="EQ78" s="16"/>
      <c r="ER78" s="16"/>
      <c r="ES78" s="16"/>
      <c r="ET78" s="16"/>
      <c r="EU78" s="16"/>
      <c r="EV78" s="16"/>
      <c r="EW78" s="16"/>
      <c r="EX78" s="16"/>
      <c r="EY78" s="16"/>
      <c r="EZ78" s="16"/>
      <c r="FA78" s="16"/>
      <c r="FB78" s="16"/>
      <c r="FC78" s="16"/>
      <c r="FD78" s="16"/>
      <c r="FE78" s="16"/>
      <c r="FF78" s="16"/>
      <c r="FG78" s="16"/>
      <c r="FH78" s="16"/>
      <c r="FI78" s="16"/>
      <c r="FJ78" s="16"/>
      <c r="FK78" s="16"/>
      <c r="FL78" s="16"/>
      <c r="FM78" s="16"/>
      <c r="FN78" s="16"/>
      <c r="FO78" s="16"/>
      <c r="FP78" s="16"/>
      <c r="FQ78" s="16"/>
      <c r="FR78" s="16"/>
      <c r="FS78" s="16"/>
      <c r="FT78" s="16"/>
      <c r="FU78" s="16"/>
      <c r="FV78" s="16"/>
      <c r="FW78" s="16"/>
      <c r="FX78" s="16"/>
      <c r="FY78" s="16"/>
      <c r="FZ78" s="16"/>
      <c r="GA78" s="16"/>
      <c r="GB78" s="16"/>
      <c r="GC78" s="16"/>
      <c r="GD78" s="16"/>
      <c r="GE78" s="16"/>
      <c r="GF78" s="16"/>
      <c r="GG78" s="16"/>
      <c r="GH78" s="16"/>
      <c r="GI78" s="16"/>
      <c r="GJ78" s="16"/>
      <c r="GK78" s="16"/>
      <c r="GL78" s="16"/>
      <c r="GM78" s="16"/>
      <c r="GN78" s="16"/>
      <c r="GO78" s="16"/>
      <c r="GP78" s="16"/>
      <c r="GQ78" s="16"/>
      <c r="GR78" s="16"/>
      <c r="GS78" s="16"/>
      <c r="GT78" s="16"/>
      <c r="GU78" s="16"/>
      <c r="GV78" s="16"/>
      <c r="GW78" s="16"/>
      <c r="GX78" s="16"/>
      <c r="GY78" s="16"/>
      <c r="GZ78" s="16"/>
      <c r="HA78" s="16"/>
      <c r="HB78" s="16"/>
      <c r="HC78" s="16"/>
      <c r="HD78" s="16"/>
      <c r="HE78" s="16"/>
      <c r="HF78" s="16"/>
      <c r="HG78" s="16"/>
      <c r="HH78" s="16"/>
      <c r="HI78" s="16"/>
      <c r="HJ78" s="16"/>
      <c r="HK78" s="16"/>
      <c r="HL78" s="16"/>
      <c r="HM78" s="16"/>
      <c r="HN78" s="16"/>
      <c r="HO78" s="16"/>
      <c r="HP78" s="16"/>
      <c r="HQ78" s="16"/>
      <c r="HR78" s="16"/>
      <c r="HS78" s="16"/>
      <c r="HT78" s="16"/>
      <c r="HU78" s="16"/>
      <c r="HV78" s="16"/>
      <c r="HW78" s="16"/>
      <c r="HX78" s="16"/>
      <c r="HY78" s="16"/>
      <c r="HZ78" s="16"/>
      <c r="IA78" s="16"/>
      <c r="IB78" s="16"/>
      <c r="IC78" s="16"/>
      <c r="ID78" s="16"/>
      <c r="IE78" s="16"/>
      <c r="IF78" s="16"/>
      <c r="IG78" s="16"/>
      <c r="IH78" s="16"/>
      <c r="II78" s="16"/>
      <c r="IJ78" s="16"/>
      <c r="IK78" s="16"/>
      <c r="IL78" s="16"/>
      <c r="IM78" s="16"/>
      <c r="IN78" s="16"/>
      <c r="IO78" s="16"/>
      <c r="IP78" s="16"/>
      <c r="IQ78" s="16"/>
      <c r="IR78" s="16"/>
      <c r="IS78" s="16"/>
      <c r="IT78" s="16"/>
    </row>
    <row r="79" spans="1:254" s="566" customFormat="1" ht="15">
      <c r="A79" s="568" t="s">
        <v>29</v>
      </c>
      <c r="B79" s="576" t="s">
        <v>99</v>
      </c>
      <c r="C79" s="589" t="s">
        <v>26</v>
      </c>
      <c r="D79" s="571">
        <v>10</v>
      </c>
      <c r="E79" s="572"/>
      <c r="F79" s="572">
        <f t="shared" si="5"/>
        <v>0</v>
      </c>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6"/>
      <c r="BQ79" s="16"/>
      <c r="BR79" s="16"/>
      <c r="BS79" s="16"/>
      <c r="BT79" s="16"/>
      <c r="BU79" s="16"/>
      <c r="BV79" s="16"/>
      <c r="BW79" s="16"/>
      <c r="BX79" s="16"/>
      <c r="BY79" s="16"/>
      <c r="BZ79" s="16"/>
      <c r="CA79" s="16"/>
      <c r="CB79" s="16"/>
      <c r="CC79" s="16"/>
      <c r="CD79" s="16"/>
      <c r="CE79" s="16"/>
      <c r="CF79" s="16"/>
      <c r="CG79" s="16"/>
      <c r="CH79" s="16"/>
      <c r="CI79" s="16"/>
      <c r="CJ79" s="16"/>
      <c r="CK79" s="16"/>
      <c r="CL79" s="16"/>
      <c r="CM79" s="16"/>
      <c r="CN79" s="16"/>
      <c r="CO79" s="16"/>
      <c r="CP79" s="16"/>
      <c r="CQ79" s="16"/>
      <c r="CR79" s="16"/>
      <c r="CS79" s="16"/>
      <c r="CT79" s="16"/>
      <c r="CU79" s="16"/>
      <c r="CV79" s="16"/>
      <c r="CW79" s="16"/>
      <c r="CX79" s="16"/>
      <c r="CY79" s="16"/>
      <c r="CZ79" s="16"/>
      <c r="DA79" s="16"/>
      <c r="DB79" s="16"/>
      <c r="DC79" s="16"/>
      <c r="DD79" s="16"/>
      <c r="DE79" s="16"/>
      <c r="DF79" s="16"/>
      <c r="DG79" s="16"/>
      <c r="DH79" s="16"/>
      <c r="DI79" s="16"/>
      <c r="DJ79" s="16"/>
      <c r="DK79" s="16"/>
      <c r="DL79" s="16"/>
      <c r="DM79" s="16"/>
      <c r="DN79" s="16"/>
      <c r="DO79" s="16"/>
      <c r="DP79" s="16"/>
      <c r="DQ79" s="16"/>
      <c r="DR79" s="16"/>
      <c r="DS79" s="16"/>
      <c r="DT79" s="16"/>
      <c r="DU79" s="16"/>
      <c r="DV79" s="16"/>
      <c r="DW79" s="16"/>
      <c r="DX79" s="16"/>
      <c r="DY79" s="16"/>
      <c r="DZ79" s="16"/>
      <c r="EA79" s="16"/>
      <c r="EB79" s="16"/>
      <c r="EC79" s="16"/>
      <c r="ED79" s="16"/>
      <c r="EE79" s="16"/>
      <c r="EF79" s="16"/>
      <c r="EG79" s="16"/>
      <c r="EH79" s="16"/>
      <c r="EI79" s="16"/>
      <c r="EJ79" s="16"/>
      <c r="EK79" s="16"/>
      <c r="EL79" s="16"/>
      <c r="EM79" s="16"/>
      <c r="EN79" s="16"/>
      <c r="EO79" s="16"/>
      <c r="EP79" s="16"/>
      <c r="EQ79" s="16"/>
      <c r="ER79" s="16"/>
      <c r="ES79" s="16"/>
      <c r="ET79" s="16"/>
      <c r="EU79" s="16"/>
      <c r="EV79" s="16"/>
      <c r="EW79" s="16"/>
      <c r="EX79" s="16"/>
      <c r="EY79" s="16"/>
      <c r="EZ79" s="16"/>
      <c r="FA79" s="16"/>
      <c r="FB79" s="16"/>
      <c r="FC79" s="16"/>
      <c r="FD79" s="16"/>
      <c r="FE79" s="16"/>
      <c r="FF79" s="16"/>
      <c r="FG79" s="16"/>
      <c r="FH79" s="16"/>
      <c r="FI79" s="16"/>
      <c r="FJ79" s="16"/>
      <c r="FK79" s="16"/>
      <c r="FL79" s="16"/>
      <c r="FM79" s="16"/>
      <c r="FN79" s="16"/>
      <c r="FO79" s="16"/>
      <c r="FP79" s="16"/>
      <c r="FQ79" s="16"/>
      <c r="FR79" s="16"/>
      <c r="FS79" s="16"/>
      <c r="FT79" s="16"/>
      <c r="FU79" s="16"/>
      <c r="FV79" s="16"/>
      <c r="FW79" s="16"/>
      <c r="FX79" s="16"/>
      <c r="FY79" s="16"/>
      <c r="FZ79" s="16"/>
      <c r="GA79" s="16"/>
      <c r="GB79" s="16"/>
      <c r="GC79" s="16"/>
      <c r="GD79" s="16"/>
      <c r="GE79" s="16"/>
      <c r="GF79" s="16"/>
      <c r="GG79" s="16"/>
      <c r="GH79" s="16"/>
      <c r="GI79" s="16"/>
      <c r="GJ79" s="16"/>
      <c r="GK79" s="16"/>
      <c r="GL79" s="16"/>
      <c r="GM79" s="16"/>
      <c r="GN79" s="16"/>
      <c r="GO79" s="16"/>
      <c r="GP79" s="16"/>
      <c r="GQ79" s="16"/>
      <c r="GR79" s="16"/>
      <c r="GS79" s="16"/>
      <c r="GT79" s="16"/>
      <c r="GU79" s="16"/>
      <c r="GV79" s="16"/>
      <c r="GW79" s="16"/>
      <c r="GX79" s="16"/>
      <c r="GY79" s="16"/>
      <c r="GZ79" s="16"/>
      <c r="HA79" s="16"/>
      <c r="HB79" s="16"/>
      <c r="HC79" s="16"/>
      <c r="HD79" s="16"/>
      <c r="HE79" s="16"/>
      <c r="HF79" s="16"/>
      <c r="HG79" s="16"/>
      <c r="HH79" s="16"/>
      <c r="HI79" s="16"/>
      <c r="HJ79" s="16"/>
      <c r="HK79" s="16"/>
      <c r="HL79" s="16"/>
      <c r="HM79" s="16"/>
      <c r="HN79" s="16"/>
      <c r="HO79" s="16"/>
      <c r="HP79" s="16"/>
      <c r="HQ79" s="16"/>
      <c r="HR79" s="16"/>
      <c r="HS79" s="16"/>
      <c r="HT79" s="16"/>
      <c r="HU79" s="16"/>
      <c r="HV79" s="16"/>
      <c r="HW79" s="16"/>
      <c r="HX79" s="16"/>
      <c r="HY79" s="16"/>
      <c r="HZ79" s="16"/>
      <c r="IA79" s="16"/>
      <c r="IB79" s="16"/>
      <c r="IC79" s="16"/>
      <c r="ID79" s="16"/>
      <c r="IE79" s="16"/>
      <c r="IF79" s="16"/>
      <c r="IG79" s="16"/>
      <c r="IH79" s="16"/>
      <c r="II79" s="16"/>
      <c r="IJ79" s="16"/>
      <c r="IK79" s="16"/>
      <c r="IL79" s="16"/>
      <c r="IM79" s="16"/>
      <c r="IN79" s="16"/>
      <c r="IO79" s="16"/>
      <c r="IP79" s="16"/>
      <c r="IQ79" s="16"/>
      <c r="IR79" s="16"/>
      <c r="IS79" s="16"/>
      <c r="IT79" s="16"/>
    </row>
    <row r="80" spans="1:254" s="566" customFormat="1" ht="28.5">
      <c r="A80" s="568" t="s">
        <v>21</v>
      </c>
      <c r="B80" s="576" t="s">
        <v>100</v>
      </c>
      <c r="C80" s="589" t="s">
        <v>25</v>
      </c>
      <c r="D80" s="571">
        <v>10</v>
      </c>
      <c r="E80" s="572"/>
      <c r="F80" s="572">
        <f t="shared" si="5"/>
        <v>0</v>
      </c>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c r="BE80" s="16"/>
      <c r="BF80" s="16"/>
      <c r="BG80" s="16"/>
      <c r="BH80" s="16"/>
      <c r="BI80" s="16"/>
      <c r="BJ80" s="16"/>
      <c r="BK80" s="16"/>
      <c r="BL80" s="16"/>
      <c r="BM80" s="16"/>
      <c r="BN80" s="16"/>
      <c r="BO80" s="16"/>
      <c r="BP80" s="16"/>
      <c r="BQ80" s="16"/>
      <c r="BR80" s="16"/>
      <c r="BS80" s="16"/>
      <c r="BT80" s="16"/>
      <c r="BU80" s="16"/>
      <c r="BV80" s="16"/>
      <c r="BW80" s="16"/>
      <c r="BX80" s="16"/>
      <c r="BY80" s="16"/>
      <c r="BZ80" s="16"/>
      <c r="CA80" s="16"/>
      <c r="CB80" s="16"/>
      <c r="CC80" s="16"/>
      <c r="CD80" s="16"/>
      <c r="CE80" s="16"/>
      <c r="CF80" s="16"/>
      <c r="CG80" s="16"/>
      <c r="CH80" s="16"/>
      <c r="CI80" s="16"/>
      <c r="CJ80" s="16"/>
      <c r="CK80" s="16"/>
      <c r="CL80" s="16"/>
      <c r="CM80" s="16"/>
      <c r="CN80" s="16"/>
      <c r="CO80" s="16"/>
      <c r="CP80" s="16"/>
      <c r="CQ80" s="16"/>
      <c r="CR80" s="16"/>
      <c r="CS80" s="16"/>
      <c r="CT80" s="16"/>
      <c r="CU80" s="16"/>
      <c r="CV80" s="16"/>
      <c r="CW80" s="16"/>
      <c r="CX80" s="16"/>
      <c r="CY80" s="16"/>
      <c r="CZ80" s="16"/>
      <c r="DA80" s="16"/>
      <c r="DB80" s="16"/>
      <c r="DC80" s="16"/>
      <c r="DD80" s="16"/>
      <c r="DE80" s="16"/>
      <c r="DF80" s="16"/>
      <c r="DG80" s="16"/>
      <c r="DH80" s="16"/>
      <c r="DI80" s="16"/>
      <c r="DJ80" s="16"/>
      <c r="DK80" s="16"/>
      <c r="DL80" s="16"/>
      <c r="DM80" s="16"/>
      <c r="DN80" s="16"/>
      <c r="DO80" s="16"/>
      <c r="DP80" s="16"/>
      <c r="DQ80" s="16"/>
      <c r="DR80" s="16"/>
      <c r="DS80" s="16"/>
      <c r="DT80" s="16"/>
      <c r="DU80" s="16"/>
      <c r="DV80" s="16"/>
      <c r="DW80" s="16"/>
      <c r="DX80" s="16"/>
      <c r="DY80" s="16"/>
      <c r="DZ80" s="16"/>
      <c r="EA80" s="16"/>
      <c r="EB80" s="16"/>
      <c r="EC80" s="16"/>
      <c r="ED80" s="16"/>
      <c r="EE80" s="16"/>
      <c r="EF80" s="16"/>
      <c r="EG80" s="16"/>
      <c r="EH80" s="16"/>
      <c r="EI80" s="16"/>
      <c r="EJ80" s="16"/>
      <c r="EK80" s="16"/>
      <c r="EL80" s="16"/>
      <c r="EM80" s="16"/>
      <c r="EN80" s="16"/>
      <c r="EO80" s="16"/>
      <c r="EP80" s="16"/>
      <c r="EQ80" s="16"/>
      <c r="ER80" s="16"/>
      <c r="ES80" s="16"/>
      <c r="ET80" s="16"/>
      <c r="EU80" s="16"/>
      <c r="EV80" s="16"/>
      <c r="EW80" s="16"/>
      <c r="EX80" s="16"/>
      <c r="EY80" s="16"/>
      <c r="EZ80" s="16"/>
      <c r="FA80" s="16"/>
      <c r="FB80" s="16"/>
      <c r="FC80" s="16"/>
      <c r="FD80" s="16"/>
      <c r="FE80" s="16"/>
      <c r="FF80" s="16"/>
      <c r="FG80" s="16"/>
      <c r="FH80" s="16"/>
      <c r="FI80" s="16"/>
      <c r="FJ80" s="16"/>
      <c r="FK80" s="16"/>
      <c r="FL80" s="16"/>
      <c r="FM80" s="16"/>
      <c r="FN80" s="16"/>
      <c r="FO80" s="16"/>
      <c r="FP80" s="16"/>
      <c r="FQ80" s="16"/>
      <c r="FR80" s="16"/>
      <c r="FS80" s="16"/>
      <c r="FT80" s="16"/>
      <c r="FU80" s="16"/>
      <c r="FV80" s="16"/>
      <c r="FW80" s="16"/>
      <c r="FX80" s="16"/>
      <c r="FY80" s="16"/>
      <c r="FZ80" s="16"/>
      <c r="GA80" s="16"/>
      <c r="GB80" s="16"/>
      <c r="GC80" s="16"/>
      <c r="GD80" s="16"/>
      <c r="GE80" s="16"/>
      <c r="GF80" s="16"/>
      <c r="GG80" s="16"/>
      <c r="GH80" s="16"/>
      <c r="GI80" s="16"/>
      <c r="GJ80" s="16"/>
      <c r="GK80" s="16"/>
      <c r="GL80" s="16"/>
      <c r="GM80" s="16"/>
      <c r="GN80" s="16"/>
      <c r="GO80" s="16"/>
      <c r="GP80" s="16"/>
      <c r="GQ80" s="16"/>
      <c r="GR80" s="16"/>
      <c r="GS80" s="16"/>
      <c r="GT80" s="16"/>
      <c r="GU80" s="16"/>
      <c r="GV80" s="16"/>
      <c r="GW80" s="16"/>
      <c r="GX80" s="16"/>
      <c r="GY80" s="16"/>
      <c r="GZ80" s="16"/>
      <c r="HA80" s="16"/>
      <c r="HB80" s="16"/>
      <c r="HC80" s="16"/>
      <c r="HD80" s="16"/>
      <c r="HE80" s="16"/>
      <c r="HF80" s="16"/>
      <c r="HG80" s="16"/>
      <c r="HH80" s="16"/>
      <c r="HI80" s="16"/>
      <c r="HJ80" s="16"/>
      <c r="HK80" s="16"/>
      <c r="HL80" s="16"/>
      <c r="HM80" s="16"/>
      <c r="HN80" s="16"/>
      <c r="HO80" s="16"/>
      <c r="HP80" s="16"/>
      <c r="HQ80" s="16"/>
      <c r="HR80" s="16"/>
      <c r="HS80" s="16"/>
      <c r="HT80" s="16"/>
      <c r="HU80" s="16"/>
      <c r="HV80" s="16"/>
      <c r="HW80" s="16"/>
      <c r="HX80" s="16"/>
      <c r="HY80" s="16"/>
      <c r="HZ80" s="16"/>
      <c r="IA80" s="16"/>
      <c r="IB80" s="16"/>
      <c r="IC80" s="16"/>
      <c r="ID80" s="16"/>
      <c r="IE80" s="16"/>
      <c r="IF80" s="16"/>
      <c r="IG80" s="16"/>
      <c r="IH80" s="16"/>
      <c r="II80" s="16"/>
      <c r="IJ80" s="16"/>
      <c r="IK80" s="16"/>
      <c r="IL80" s="16"/>
      <c r="IM80" s="16"/>
      <c r="IN80" s="16"/>
      <c r="IO80" s="16"/>
      <c r="IP80" s="16"/>
      <c r="IQ80" s="16"/>
      <c r="IR80" s="16"/>
      <c r="IS80" s="16"/>
      <c r="IT80" s="16"/>
    </row>
    <row r="81" spans="1:254" s="566" customFormat="1" ht="15">
      <c r="A81" s="594"/>
      <c r="B81" s="595" t="s">
        <v>101</v>
      </c>
      <c r="C81" s="596"/>
      <c r="D81" s="597"/>
      <c r="E81" s="598"/>
      <c r="F81" s="599">
        <f>SUM(F74:F80)</f>
        <v>0</v>
      </c>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16"/>
      <c r="BC81" s="16"/>
      <c r="BD81" s="16"/>
      <c r="BE81" s="16"/>
      <c r="BF81" s="16"/>
      <c r="BG81" s="16"/>
      <c r="BH81" s="16"/>
      <c r="BI81" s="16"/>
      <c r="BJ81" s="16"/>
      <c r="BK81" s="16"/>
      <c r="BL81" s="16"/>
      <c r="BM81" s="16"/>
      <c r="BN81" s="16"/>
      <c r="BO81" s="16"/>
      <c r="BP81" s="16"/>
      <c r="BQ81" s="16"/>
      <c r="BR81" s="16"/>
      <c r="BS81" s="16"/>
      <c r="BT81" s="16"/>
      <c r="BU81" s="16"/>
      <c r="BV81" s="16"/>
      <c r="BW81" s="16"/>
      <c r="BX81" s="16"/>
      <c r="BY81" s="16"/>
      <c r="BZ81" s="16"/>
      <c r="CA81" s="16"/>
      <c r="CB81" s="16"/>
      <c r="CC81" s="16"/>
      <c r="CD81" s="16"/>
      <c r="CE81" s="16"/>
      <c r="CF81" s="16"/>
      <c r="CG81" s="16"/>
      <c r="CH81" s="16"/>
      <c r="CI81" s="16"/>
      <c r="CJ81" s="16"/>
      <c r="CK81" s="16"/>
      <c r="CL81" s="16"/>
      <c r="CM81" s="16"/>
      <c r="CN81" s="16"/>
      <c r="CO81" s="16"/>
      <c r="CP81" s="16"/>
      <c r="CQ81" s="16"/>
      <c r="CR81" s="16"/>
      <c r="CS81" s="16"/>
      <c r="CT81" s="16"/>
      <c r="CU81" s="16"/>
      <c r="CV81" s="16"/>
      <c r="CW81" s="16"/>
      <c r="CX81" s="16"/>
      <c r="CY81" s="16"/>
      <c r="CZ81" s="16"/>
      <c r="DA81" s="16"/>
      <c r="DB81" s="16"/>
      <c r="DC81" s="16"/>
      <c r="DD81" s="16"/>
      <c r="DE81" s="16"/>
      <c r="DF81" s="16"/>
      <c r="DG81" s="16"/>
      <c r="DH81" s="16"/>
      <c r="DI81" s="16"/>
      <c r="DJ81" s="16"/>
      <c r="DK81" s="16"/>
      <c r="DL81" s="16"/>
      <c r="DM81" s="16"/>
      <c r="DN81" s="16"/>
      <c r="DO81" s="16"/>
      <c r="DP81" s="16"/>
      <c r="DQ81" s="16"/>
      <c r="DR81" s="16"/>
      <c r="DS81" s="16"/>
      <c r="DT81" s="16"/>
      <c r="DU81" s="16"/>
      <c r="DV81" s="16"/>
      <c r="DW81" s="16"/>
      <c r="DX81" s="16"/>
      <c r="DY81" s="16"/>
      <c r="DZ81" s="16"/>
      <c r="EA81" s="16"/>
      <c r="EB81" s="16"/>
      <c r="EC81" s="16"/>
      <c r="ED81" s="16"/>
      <c r="EE81" s="16"/>
      <c r="EF81" s="16"/>
      <c r="EG81" s="16"/>
      <c r="EH81" s="16"/>
      <c r="EI81" s="16"/>
      <c r="EJ81" s="16"/>
      <c r="EK81" s="16"/>
      <c r="EL81" s="16"/>
      <c r="EM81" s="16"/>
      <c r="EN81" s="16"/>
      <c r="EO81" s="16"/>
      <c r="EP81" s="16"/>
      <c r="EQ81" s="16"/>
      <c r="ER81" s="16"/>
      <c r="ES81" s="16"/>
      <c r="ET81" s="16"/>
      <c r="EU81" s="16"/>
      <c r="EV81" s="16"/>
      <c r="EW81" s="16"/>
      <c r="EX81" s="16"/>
      <c r="EY81" s="16"/>
      <c r="EZ81" s="16"/>
      <c r="FA81" s="16"/>
      <c r="FB81" s="16"/>
      <c r="FC81" s="16"/>
      <c r="FD81" s="16"/>
      <c r="FE81" s="16"/>
      <c r="FF81" s="16"/>
      <c r="FG81" s="16"/>
      <c r="FH81" s="16"/>
      <c r="FI81" s="16"/>
      <c r="FJ81" s="16"/>
      <c r="FK81" s="16"/>
      <c r="FL81" s="16"/>
      <c r="FM81" s="16"/>
      <c r="FN81" s="16"/>
      <c r="FO81" s="16"/>
      <c r="FP81" s="16"/>
      <c r="FQ81" s="16"/>
      <c r="FR81" s="16"/>
      <c r="FS81" s="16"/>
      <c r="FT81" s="16"/>
      <c r="FU81" s="16"/>
      <c r="FV81" s="16"/>
      <c r="FW81" s="16"/>
      <c r="FX81" s="16"/>
      <c r="FY81" s="16"/>
      <c r="FZ81" s="16"/>
      <c r="GA81" s="16"/>
      <c r="GB81" s="16"/>
      <c r="GC81" s="16"/>
      <c r="GD81" s="16"/>
      <c r="GE81" s="16"/>
      <c r="GF81" s="16"/>
      <c r="GG81" s="16"/>
      <c r="GH81" s="16"/>
      <c r="GI81" s="16"/>
      <c r="GJ81" s="16"/>
      <c r="GK81" s="16"/>
      <c r="GL81" s="16"/>
      <c r="GM81" s="16"/>
      <c r="GN81" s="16"/>
      <c r="GO81" s="16"/>
      <c r="GP81" s="16"/>
      <c r="GQ81" s="16"/>
      <c r="GR81" s="16"/>
      <c r="GS81" s="16"/>
      <c r="GT81" s="16"/>
      <c r="GU81" s="16"/>
      <c r="GV81" s="16"/>
      <c r="GW81" s="16"/>
      <c r="GX81" s="16"/>
      <c r="GY81" s="16"/>
      <c r="GZ81" s="16"/>
      <c r="HA81" s="16"/>
      <c r="HB81" s="16"/>
      <c r="HC81" s="16"/>
      <c r="HD81" s="16"/>
      <c r="HE81" s="16"/>
      <c r="HF81" s="16"/>
      <c r="HG81" s="16"/>
      <c r="HH81" s="16"/>
      <c r="HI81" s="16"/>
      <c r="HJ81" s="16"/>
      <c r="HK81" s="16"/>
      <c r="HL81" s="16"/>
      <c r="HM81" s="16"/>
      <c r="HN81" s="16"/>
      <c r="HO81" s="16"/>
      <c r="HP81" s="16"/>
      <c r="HQ81" s="16"/>
      <c r="HR81" s="16"/>
      <c r="HS81" s="16"/>
      <c r="HT81" s="16"/>
      <c r="HU81" s="16"/>
      <c r="HV81" s="16"/>
      <c r="HW81" s="16"/>
      <c r="HX81" s="16"/>
      <c r="HY81" s="16"/>
      <c r="HZ81" s="16"/>
      <c r="IA81" s="16"/>
      <c r="IB81" s="16"/>
      <c r="IC81" s="16"/>
      <c r="ID81" s="16"/>
      <c r="IE81" s="16"/>
      <c r="IF81" s="16"/>
      <c r="IG81" s="16"/>
      <c r="IH81" s="16"/>
      <c r="II81" s="16"/>
      <c r="IJ81" s="16"/>
      <c r="IK81" s="16"/>
      <c r="IL81" s="16"/>
      <c r="IM81" s="16"/>
      <c r="IN81" s="16"/>
      <c r="IO81" s="16"/>
      <c r="IP81" s="16"/>
      <c r="IQ81" s="16"/>
      <c r="IR81" s="16"/>
      <c r="IS81" s="16"/>
      <c r="IT81" s="16"/>
    </row>
    <row r="82" spans="1:254" s="566" customFormat="1" ht="15">
      <c r="A82" s="568"/>
      <c r="B82" s="576"/>
      <c r="C82" s="589"/>
      <c r="D82" s="571"/>
      <c r="E82" s="572"/>
      <c r="F82" s="572"/>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16"/>
      <c r="DZ82" s="16"/>
      <c r="EA82" s="16"/>
      <c r="EB82" s="16"/>
      <c r="EC82" s="16"/>
      <c r="ED82" s="16"/>
      <c r="EE82" s="16"/>
      <c r="EF82" s="16"/>
      <c r="EG82" s="16"/>
      <c r="EH82" s="16"/>
      <c r="EI82" s="16"/>
      <c r="EJ82" s="16"/>
      <c r="EK82" s="16"/>
      <c r="EL82" s="16"/>
      <c r="EM82" s="16"/>
      <c r="EN82" s="16"/>
      <c r="EO82" s="16"/>
      <c r="EP82" s="16"/>
      <c r="EQ82" s="16"/>
      <c r="ER82" s="16"/>
      <c r="ES82" s="16"/>
      <c r="ET82" s="16"/>
      <c r="EU82" s="16"/>
      <c r="EV82" s="16"/>
      <c r="EW82" s="16"/>
      <c r="EX82" s="16"/>
      <c r="EY82" s="16"/>
      <c r="EZ82" s="16"/>
      <c r="FA82" s="16"/>
      <c r="FB82" s="16"/>
      <c r="FC82" s="16"/>
      <c r="FD82" s="16"/>
      <c r="FE82" s="16"/>
      <c r="FF82" s="16"/>
      <c r="FG82" s="16"/>
      <c r="FH82" s="16"/>
      <c r="FI82" s="16"/>
      <c r="FJ82" s="16"/>
      <c r="FK82" s="16"/>
      <c r="FL82" s="16"/>
      <c r="FM82" s="16"/>
      <c r="FN82" s="16"/>
      <c r="FO82" s="16"/>
      <c r="FP82" s="16"/>
      <c r="FQ82" s="16"/>
      <c r="FR82" s="16"/>
      <c r="FS82" s="16"/>
      <c r="FT82" s="16"/>
      <c r="FU82" s="16"/>
      <c r="FV82" s="16"/>
      <c r="FW82" s="16"/>
      <c r="FX82" s="16"/>
      <c r="FY82" s="16"/>
      <c r="FZ82" s="16"/>
      <c r="GA82" s="16"/>
      <c r="GB82" s="16"/>
      <c r="GC82" s="16"/>
      <c r="GD82" s="16"/>
      <c r="GE82" s="16"/>
      <c r="GF82" s="16"/>
      <c r="GG82" s="16"/>
      <c r="GH82" s="16"/>
      <c r="GI82" s="16"/>
      <c r="GJ82" s="16"/>
      <c r="GK82" s="16"/>
      <c r="GL82" s="16"/>
      <c r="GM82" s="16"/>
      <c r="GN82" s="16"/>
      <c r="GO82" s="16"/>
      <c r="GP82" s="16"/>
      <c r="GQ82" s="16"/>
      <c r="GR82" s="16"/>
      <c r="GS82" s="16"/>
      <c r="GT82" s="16"/>
      <c r="GU82" s="16"/>
      <c r="GV82" s="16"/>
      <c r="GW82" s="16"/>
      <c r="GX82" s="16"/>
      <c r="GY82" s="16"/>
      <c r="GZ82" s="16"/>
      <c r="HA82" s="16"/>
      <c r="HB82" s="16"/>
      <c r="HC82" s="16"/>
      <c r="HD82" s="16"/>
      <c r="HE82" s="16"/>
      <c r="HF82" s="16"/>
      <c r="HG82" s="16"/>
      <c r="HH82" s="16"/>
      <c r="HI82" s="16"/>
      <c r="HJ82" s="16"/>
      <c r="HK82" s="16"/>
      <c r="HL82" s="16"/>
      <c r="HM82" s="16"/>
      <c r="HN82" s="16"/>
      <c r="HO82" s="16"/>
      <c r="HP82" s="16"/>
      <c r="HQ82" s="16"/>
      <c r="HR82" s="16"/>
      <c r="HS82" s="16"/>
      <c r="HT82" s="16"/>
      <c r="HU82" s="16"/>
      <c r="HV82" s="16"/>
      <c r="HW82" s="16"/>
      <c r="HX82" s="16"/>
      <c r="HY82" s="16"/>
      <c r="HZ82" s="16"/>
      <c r="IA82" s="16"/>
      <c r="IB82" s="16"/>
      <c r="IC82" s="16"/>
      <c r="ID82" s="16"/>
      <c r="IE82" s="16"/>
      <c r="IF82" s="16"/>
      <c r="IG82" s="16"/>
      <c r="IH82" s="16"/>
      <c r="II82" s="16"/>
      <c r="IJ82" s="16"/>
      <c r="IK82" s="16"/>
      <c r="IL82" s="16"/>
      <c r="IM82" s="16"/>
      <c r="IN82" s="16"/>
      <c r="IO82" s="16"/>
      <c r="IP82" s="16"/>
      <c r="IQ82" s="16"/>
      <c r="IR82" s="16"/>
      <c r="IS82" s="16"/>
      <c r="IT82" s="16"/>
    </row>
    <row r="83" spans="1:254" s="566" customFormat="1" ht="15">
      <c r="A83" s="594" t="s">
        <v>10</v>
      </c>
      <c r="B83" s="595" t="s">
        <v>11</v>
      </c>
      <c r="C83" s="596"/>
      <c r="D83" s="597"/>
      <c r="E83" s="598"/>
      <c r="F83" s="598"/>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16"/>
      <c r="DZ83" s="16"/>
      <c r="EA83" s="16"/>
      <c r="EB83" s="16"/>
      <c r="EC83" s="16"/>
      <c r="ED83" s="16"/>
      <c r="EE83" s="16"/>
      <c r="EF83" s="16"/>
      <c r="EG83" s="16"/>
      <c r="EH83" s="16"/>
      <c r="EI83" s="16"/>
      <c r="EJ83" s="16"/>
      <c r="EK83" s="16"/>
      <c r="EL83" s="16"/>
      <c r="EM83" s="16"/>
      <c r="EN83" s="16"/>
      <c r="EO83" s="16"/>
      <c r="EP83" s="16"/>
      <c r="EQ83" s="16"/>
      <c r="ER83" s="16"/>
      <c r="ES83" s="16"/>
      <c r="ET83" s="16"/>
      <c r="EU83" s="16"/>
      <c r="EV83" s="16"/>
      <c r="EW83" s="16"/>
      <c r="EX83" s="16"/>
      <c r="EY83" s="16"/>
      <c r="EZ83" s="16"/>
      <c r="FA83" s="16"/>
      <c r="FB83" s="16"/>
      <c r="FC83" s="16"/>
      <c r="FD83" s="16"/>
      <c r="FE83" s="16"/>
      <c r="FF83" s="16"/>
      <c r="FG83" s="16"/>
      <c r="FH83" s="16"/>
      <c r="FI83" s="16"/>
      <c r="FJ83" s="16"/>
      <c r="FK83" s="16"/>
      <c r="FL83" s="16"/>
      <c r="FM83" s="16"/>
      <c r="FN83" s="16"/>
      <c r="FO83" s="16"/>
      <c r="FP83" s="16"/>
      <c r="FQ83" s="16"/>
      <c r="FR83" s="16"/>
      <c r="FS83" s="16"/>
      <c r="FT83" s="16"/>
      <c r="FU83" s="16"/>
      <c r="FV83" s="16"/>
      <c r="FW83" s="16"/>
      <c r="FX83" s="16"/>
      <c r="FY83" s="16"/>
      <c r="FZ83" s="16"/>
      <c r="GA83" s="16"/>
      <c r="GB83" s="16"/>
      <c r="GC83" s="16"/>
      <c r="GD83" s="16"/>
      <c r="GE83" s="16"/>
      <c r="GF83" s="16"/>
      <c r="GG83" s="16"/>
      <c r="GH83" s="16"/>
      <c r="GI83" s="16"/>
      <c r="GJ83" s="16"/>
      <c r="GK83" s="16"/>
      <c r="GL83" s="16"/>
      <c r="GM83" s="16"/>
      <c r="GN83" s="16"/>
      <c r="GO83" s="16"/>
      <c r="GP83" s="16"/>
      <c r="GQ83" s="16"/>
      <c r="GR83" s="16"/>
      <c r="GS83" s="16"/>
      <c r="GT83" s="16"/>
      <c r="GU83" s="16"/>
      <c r="GV83" s="16"/>
      <c r="GW83" s="16"/>
      <c r="GX83" s="16"/>
      <c r="GY83" s="16"/>
      <c r="GZ83" s="16"/>
      <c r="HA83" s="16"/>
      <c r="HB83" s="16"/>
      <c r="HC83" s="16"/>
      <c r="HD83" s="16"/>
      <c r="HE83" s="16"/>
      <c r="HF83" s="16"/>
      <c r="HG83" s="16"/>
      <c r="HH83" s="16"/>
      <c r="HI83" s="16"/>
      <c r="HJ83" s="16"/>
      <c r="HK83" s="16"/>
      <c r="HL83" s="16"/>
      <c r="HM83" s="16"/>
      <c r="HN83" s="16"/>
      <c r="HO83" s="16"/>
      <c r="HP83" s="16"/>
      <c r="HQ83" s="16"/>
      <c r="HR83" s="16"/>
      <c r="HS83" s="16"/>
      <c r="HT83" s="16"/>
      <c r="HU83" s="16"/>
      <c r="HV83" s="16"/>
      <c r="HW83" s="16"/>
      <c r="HX83" s="16"/>
      <c r="HY83" s="16"/>
      <c r="HZ83" s="16"/>
      <c r="IA83" s="16"/>
      <c r="IB83" s="16"/>
      <c r="IC83" s="16"/>
      <c r="ID83" s="16"/>
      <c r="IE83" s="16"/>
      <c r="IF83" s="16"/>
      <c r="IG83" s="16"/>
      <c r="IH83" s="16"/>
      <c r="II83" s="16"/>
      <c r="IJ83" s="16"/>
      <c r="IK83" s="16"/>
      <c r="IL83" s="16"/>
      <c r="IM83" s="16"/>
      <c r="IN83" s="16"/>
      <c r="IO83" s="16"/>
      <c r="IP83" s="16"/>
      <c r="IQ83" s="16"/>
      <c r="IR83" s="16"/>
      <c r="IS83" s="16"/>
      <c r="IT83" s="16"/>
    </row>
    <row r="84" spans="1:254" s="566" customFormat="1" ht="15">
      <c r="A84" s="568"/>
      <c r="B84" s="569"/>
      <c r="C84" s="570"/>
      <c r="D84" s="571"/>
      <c r="E84" s="572"/>
      <c r="F84" s="572"/>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c r="AY84" s="16"/>
      <c r="AZ84" s="16"/>
      <c r="BA84" s="16"/>
      <c r="BB84" s="16"/>
      <c r="BC84" s="16"/>
      <c r="BD84" s="16"/>
      <c r="BE84" s="16"/>
      <c r="BF84" s="16"/>
      <c r="BG84" s="16"/>
      <c r="BH84" s="16"/>
      <c r="BI84" s="16"/>
      <c r="BJ84" s="16"/>
      <c r="BK84" s="16"/>
      <c r="BL84" s="16"/>
      <c r="BM84" s="16"/>
      <c r="BN84" s="16"/>
      <c r="BO84" s="16"/>
      <c r="BP84" s="16"/>
      <c r="BQ84" s="16"/>
      <c r="BR84" s="16"/>
      <c r="BS84" s="16"/>
      <c r="BT84" s="16"/>
      <c r="BU84" s="16"/>
      <c r="BV84" s="16"/>
      <c r="BW84" s="16"/>
      <c r="BX84" s="16"/>
      <c r="BY84" s="16"/>
      <c r="BZ84" s="16"/>
      <c r="CA84" s="16"/>
      <c r="CB84" s="16"/>
      <c r="CC84" s="16"/>
      <c r="CD84" s="16"/>
      <c r="CE84" s="16"/>
      <c r="CF84" s="16"/>
      <c r="CG84" s="16"/>
      <c r="CH84" s="16"/>
      <c r="CI84" s="16"/>
      <c r="CJ84" s="16"/>
      <c r="CK84" s="16"/>
      <c r="CL84" s="16"/>
      <c r="CM84" s="16"/>
      <c r="CN84" s="16"/>
      <c r="CO84" s="16"/>
      <c r="CP84" s="16"/>
      <c r="CQ84" s="16"/>
      <c r="CR84" s="16"/>
      <c r="CS84" s="16"/>
      <c r="CT84" s="16"/>
      <c r="CU84" s="16"/>
      <c r="CV84" s="16"/>
      <c r="CW84" s="16"/>
      <c r="CX84" s="16"/>
      <c r="CY84" s="16"/>
      <c r="CZ84" s="16"/>
      <c r="DA84" s="16"/>
      <c r="DB84" s="16"/>
      <c r="DC84" s="16"/>
      <c r="DD84" s="16"/>
      <c r="DE84" s="16"/>
      <c r="DF84" s="16"/>
      <c r="DG84" s="16"/>
      <c r="DH84" s="16"/>
      <c r="DI84" s="16"/>
      <c r="DJ84" s="16"/>
      <c r="DK84" s="16"/>
      <c r="DL84" s="16"/>
      <c r="DM84" s="16"/>
      <c r="DN84" s="16"/>
      <c r="DO84" s="16"/>
      <c r="DP84" s="16"/>
      <c r="DQ84" s="16"/>
      <c r="DR84" s="16"/>
      <c r="DS84" s="16"/>
      <c r="DT84" s="16"/>
      <c r="DU84" s="16"/>
      <c r="DV84" s="16"/>
      <c r="DW84" s="16"/>
      <c r="DX84" s="16"/>
      <c r="DY84" s="16"/>
      <c r="DZ84" s="16"/>
      <c r="EA84" s="16"/>
      <c r="EB84" s="16"/>
      <c r="EC84" s="16"/>
      <c r="ED84" s="16"/>
      <c r="EE84" s="16"/>
      <c r="EF84" s="16"/>
      <c r="EG84" s="16"/>
      <c r="EH84" s="16"/>
      <c r="EI84" s="16"/>
      <c r="EJ84" s="16"/>
      <c r="EK84" s="16"/>
      <c r="EL84" s="16"/>
      <c r="EM84" s="16"/>
      <c r="EN84" s="16"/>
      <c r="EO84" s="16"/>
      <c r="EP84" s="16"/>
      <c r="EQ84" s="16"/>
      <c r="ER84" s="16"/>
      <c r="ES84" s="16"/>
      <c r="ET84" s="16"/>
      <c r="EU84" s="16"/>
      <c r="EV84" s="16"/>
      <c r="EW84" s="16"/>
      <c r="EX84" s="16"/>
      <c r="EY84" s="16"/>
      <c r="EZ84" s="16"/>
      <c r="FA84" s="16"/>
      <c r="FB84" s="16"/>
      <c r="FC84" s="16"/>
      <c r="FD84" s="16"/>
      <c r="FE84" s="16"/>
      <c r="FF84" s="16"/>
      <c r="FG84" s="16"/>
      <c r="FH84" s="16"/>
      <c r="FI84" s="16"/>
      <c r="FJ84" s="16"/>
      <c r="FK84" s="16"/>
      <c r="FL84" s="16"/>
      <c r="FM84" s="16"/>
      <c r="FN84" s="16"/>
      <c r="FO84" s="16"/>
      <c r="FP84" s="16"/>
      <c r="FQ84" s="16"/>
      <c r="FR84" s="16"/>
      <c r="FS84" s="16"/>
      <c r="FT84" s="16"/>
      <c r="FU84" s="16"/>
      <c r="FV84" s="16"/>
      <c r="FW84" s="16"/>
      <c r="FX84" s="16"/>
      <c r="FY84" s="16"/>
      <c r="FZ84" s="16"/>
      <c r="GA84" s="16"/>
      <c r="GB84" s="16"/>
      <c r="GC84" s="16"/>
      <c r="GD84" s="16"/>
      <c r="GE84" s="16"/>
      <c r="GF84" s="16"/>
      <c r="GG84" s="16"/>
      <c r="GH84" s="16"/>
      <c r="GI84" s="16"/>
      <c r="GJ84" s="16"/>
      <c r="GK84" s="16"/>
      <c r="GL84" s="16"/>
      <c r="GM84" s="16"/>
      <c r="GN84" s="16"/>
      <c r="GO84" s="16"/>
      <c r="GP84" s="16"/>
      <c r="GQ84" s="16"/>
      <c r="GR84" s="16"/>
      <c r="GS84" s="16"/>
      <c r="GT84" s="16"/>
      <c r="GU84" s="16"/>
      <c r="GV84" s="16"/>
      <c r="GW84" s="16"/>
      <c r="GX84" s="16"/>
      <c r="GY84" s="16"/>
      <c r="GZ84" s="16"/>
      <c r="HA84" s="16"/>
      <c r="HB84" s="16"/>
      <c r="HC84" s="16"/>
      <c r="HD84" s="16"/>
      <c r="HE84" s="16"/>
      <c r="HF84" s="16"/>
      <c r="HG84" s="16"/>
      <c r="HH84" s="16"/>
      <c r="HI84" s="16"/>
      <c r="HJ84" s="16"/>
      <c r="HK84" s="16"/>
      <c r="HL84" s="16"/>
      <c r="HM84" s="16"/>
      <c r="HN84" s="16"/>
      <c r="HO84" s="16"/>
      <c r="HP84" s="16"/>
      <c r="HQ84" s="16"/>
      <c r="HR84" s="16"/>
      <c r="HS84" s="16"/>
      <c r="HT84" s="16"/>
      <c r="HU84" s="16"/>
      <c r="HV84" s="16"/>
      <c r="HW84" s="16"/>
      <c r="HX84" s="16"/>
      <c r="HY84" s="16"/>
      <c r="HZ84" s="16"/>
      <c r="IA84" s="16"/>
      <c r="IB84" s="16"/>
      <c r="IC84" s="16"/>
      <c r="ID84" s="16"/>
      <c r="IE84" s="16"/>
      <c r="IF84" s="16"/>
      <c r="IG84" s="16"/>
      <c r="IH84" s="16"/>
      <c r="II84" s="16"/>
      <c r="IJ84" s="16"/>
      <c r="IK84" s="16"/>
      <c r="IL84" s="16"/>
      <c r="IM84" s="16"/>
      <c r="IN84" s="16"/>
      <c r="IO84" s="16"/>
      <c r="IP84" s="16"/>
      <c r="IQ84" s="16"/>
      <c r="IR84" s="16"/>
      <c r="IS84" s="16"/>
      <c r="IT84" s="16"/>
    </row>
    <row r="85" spans="1:254" s="566" customFormat="1" ht="15">
      <c r="A85" s="568" t="s">
        <v>12</v>
      </c>
      <c r="B85" s="573" t="s">
        <v>13</v>
      </c>
      <c r="C85" s="574"/>
      <c r="D85" s="571"/>
      <c r="E85" s="572"/>
      <c r="F85" s="572"/>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row>
    <row r="86" spans="1:254" s="566" customFormat="1" ht="28.5">
      <c r="A86" s="568" t="s">
        <v>36</v>
      </c>
      <c r="B86" s="576" t="s">
        <v>68</v>
      </c>
      <c r="C86" s="589"/>
      <c r="D86" s="571"/>
      <c r="E86" s="572"/>
      <c r="F86" s="592">
        <f>E86*D86</f>
        <v>0</v>
      </c>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6"/>
      <c r="BA86" s="16"/>
      <c r="BB86" s="16"/>
      <c r="BC86" s="16"/>
      <c r="BD86" s="16"/>
      <c r="BE86" s="16"/>
      <c r="BF86" s="16"/>
      <c r="BG86" s="16"/>
      <c r="BH86" s="16"/>
      <c r="BI86" s="16"/>
      <c r="BJ86" s="16"/>
      <c r="BK86" s="16"/>
      <c r="BL86" s="16"/>
      <c r="BM86" s="16"/>
      <c r="BN86" s="16"/>
      <c r="BO86" s="16"/>
      <c r="BP86" s="16"/>
      <c r="BQ86" s="16"/>
      <c r="BR86" s="16"/>
      <c r="BS86" s="16"/>
      <c r="BT86" s="16"/>
      <c r="BU86" s="16"/>
      <c r="BV86" s="16"/>
      <c r="BW86" s="16"/>
      <c r="BX86" s="16"/>
      <c r="BY86" s="16"/>
      <c r="BZ86" s="16"/>
      <c r="CA86" s="16"/>
      <c r="CB86" s="16"/>
      <c r="CC86" s="16"/>
      <c r="CD86" s="16"/>
      <c r="CE86" s="16"/>
      <c r="CF86" s="16"/>
      <c r="CG86" s="16"/>
      <c r="CH86" s="16"/>
      <c r="CI86" s="16"/>
      <c r="CJ86" s="16"/>
      <c r="CK86" s="16"/>
      <c r="CL86" s="16"/>
      <c r="CM86" s="16"/>
      <c r="CN86" s="16"/>
      <c r="CO86" s="16"/>
      <c r="CP86" s="16"/>
      <c r="CQ86" s="16"/>
      <c r="CR86" s="16"/>
      <c r="CS86" s="16"/>
      <c r="CT86" s="16"/>
      <c r="CU86" s="16"/>
      <c r="CV86" s="16"/>
      <c r="CW86" s="16"/>
      <c r="CX86" s="16"/>
      <c r="CY86" s="16"/>
      <c r="CZ86" s="16"/>
      <c r="DA86" s="16"/>
      <c r="DB86" s="16"/>
      <c r="DC86" s="16"/>
      <c r="DD86" s="16"/>
      <c r="DE86" s="16"/>
      <c r="DF86" s="16"/>
      <c r="DG86" s="16"/>
      <c r="DH86" s="16"/>
      <c r="DI86" s="16"/>
      <c r="DJ86" s="16"/>
      <c r="DK86" s="16"/>
      <c r="DL86" s="16"/>
      <c r="DM86" s="16"/>
      <c r="DN86" s="16"/>
      <c r="DO86" s="16"/>
      <c r="DP86" s="16"/>
      <c r="DQ86" s="16"/>
      <c r="DR86" s="16"/>
      <c r="DS86" s="16"/>
      <c r="DT86" s="16"/>
      <c r="DU86" s="16"/>
      <c r="DV86" s="16"/>
      <c r="DW86" s="16"/>
      <c r="DX86" s="16"/>
      <c r="DY86" s="16"/>
      <c r="DZ86" s="16"/>
      <c r="EA86" s="16"/>
      <c r="EB86" s="16"/>
      <c r="EC86" s="16"/>
      <c r="ED86" s="16"/>
      <c r="EE86" s="16"/>
      <c r="EF86" s="16"/>
      <c r="EG86" s="16"/>
      <c r="EH86" s="16"/>
      <c r="EI86" s="16"/>
      <c r="EJ86" s="16"/>
      <c r="EK86" s="16"/>
      <c r="EL86" s="16"/>
      <c r="EM86" s="16"/>
      <c r="EN86" s="16"/>
      <c r="EO86" s="16"/>
      <c r="EP86" s="16"/>
      <c r="EQ86" s="16"/>
      <c r="ER86" s="16"/>
      <c r="ES86" s="16"/>
      <c r="ET86" s="16"/>
      <c r="EU86" s="16"/>
      <c r="EV86" s="16"/>
      <c r="EW86" s="16"/>
      <c r="EX86" s="16"/>
      <c r="EY86" s="16"/>
      <c r="EZ86" s="16"/>
      <c r="FA86" s="16"/>
      <c r="FB86" s="16"/>
      <c r="FC86" s="16"/>
      <c r="FD86" s="16"/>
      <c r="FE86" s="16"/>
      <c r="FF86" s="16"/>
      <c r="FG86" s="16"/>
      <c r="FH86" s="16"/>
      <c r="FI86" s="16"/>
      <c r="FJ86" s="16"/>
      <c r="FK86" s="16"/>
      <c r="FL86" s="16"/>
      <c r="FM86" s="16"/>
      <c r="FN86" s="16"/>
      <c r="FO86" s="16"/>
      <c r="FP86" s="16"/>
      <c r="FQ86" s="16"/>
      <c r="FR86" s="16"/>
      <c r="FS86" s="16"/>
      <c r="FT86" s="16"/>
      <c r="FU86" s="16"/>
      <c r="FV86" s="16"/>
      <c r="FW86" s="16"/>
      <c r="FX86" s="16"/>
      <c r="FY86" s="16"/>
      <c r="FZ86" s="16"/>
      <c r="GA86" s="16"/>
      <c r="GB86" s="16"/>
      <c r="GC86" s="16"/>
      <c r="GD86" s="16"/>
      <c r="GE86" s="16"/>
      <c r="GF86" s="16"/>
      <c r="GG86" s="16"/>
      <c r="GH86" s="16"/>
      <c r="GI86" s="16"/>
      <c r="GJ86" s="16"/>
      <c r="GK86" s="16"/>
      <c r="GL86" s="16"/>
      <c r="GM86" s="16"/>
      <c r="GN86" s="16"/>
      <c r="GO86" s="16"/>
      <c r="GP86" s="16"/>
      <c r="GQ86" s="16"/>
      <c r="GR86" s="16"/>
      <c r="GS86" s="16"/>
      <c r="GT86" s="16"/>
      <c r="GU86" s="16"/>
      <c r="GV86" s="16"/>
      <c r="GW86" s="16"/>
      <c r="GX86" s="16"/>
      <c r="GY86" s="16"/>
      <c r="GZ86" s="16"/>
      <c r="HA86" s="16"/>
      <c r="HB86" s="16"/>
      <c r="HC86" s="16"/>
      <c r="HD86" s="16"/>
      <c r="HE86" s="16"/>
      <c r="HF86" s="16"/>
      <c r="HG86" s="16"/>
      <c r="HH86" s="16"/>
      <c r="HI86" s="16"/>
      <c r="HJ86" s="16"/>
      <c r="HK86" s="16"/>
      <c r="HL86" s="16"/>
      <c r="HM86" s="16"/>
      <c r="HN86" s="16"/>
      <c r="HO86" s="16"/>
      <c r="HP86" s="16"/>
      <c r="HQ86" s="16"/>
      <c r="HR86" s="16"/>
      <c r="HS86" s="16"/>
      <c r="HT86" s="16"/>
      <c r="HU86" s="16"/>
      <c r="HV86" s="16"/>
      <c r="HW86" s="16"/>
      <c r="HX86" s="16"/>
      <c r="HY86" s="16"/>
      <c r="HZ86" s="16"/>
      <c r="IA86" s="16"/>
      <c r="IB86" s="16"/>
      <c r="IC86" s="16"/>
      <c r="ID86" s="16"/>
      <c r="IE86" s="16"/>
      <c r="IF86" s="16"/>
      <c r="IG86" s="16"/>
      <c r="IH86" s="16"/>
      <c r="II86" s="16"/>
      <c r="IJ86" s="16"/>
      <c r="IK86" s="16"/>
      <c r="IL86" s="16"/>
      <c r="IM86" s="16"/>
      <c r="IN86" s="16"/>
      <c r="IO86" s="16"/>
      <c r="IP86" s="16"/>
      <c r="IQ86" s="16"/>
      <c r="IR86" s="16"/>
      <c r="IS86" s="16"/>
      <c r="IT86" s="16"/>
    </row>
    <row r="87" spans="1:254" s="566" customFormat="1" ht="28.5">
      <c r="A87" s="581" t="s">
        <v>20</v>
      </c>
      <c r="B87" s="582" t="s">
        <v>88</v>
      </c>
      <c r="C87" s="593" t="s">
        <v>24</v>
      </c>
      <c r="D87" s="592">
        <v>100</v>
      </c>
      <c r="E87" s="592"/>
      <c r="F87" s="592">
        <f>E87*D87</f>
        <v>0</v>
      </c>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c r="BE87" s="16"/>
      <c r="BF87" s="16"/>
      <c r="BG87" s="16"/>
      <c r="BH87" s="16"/>
      <c r="BI87" s="16"/>
      <c r="BJ87" s="16"/>
      <c r="BK87" s="16"/>
      <c r="BL87" s="16"/>
      <c r="BM87" s="16"/>
      <c r="BN87" s="16"/>
      <c r="BO87" s="16"/>
      <c r="BP87" s="16"/>
      <c r="BQ87" s="16"/>
      <c r="BR87" s="16"/>
      <c r="BS87" s="16"/>
      <c r="BT87" s="16"/>
      <c r="BU87" s="16"/>
      <c r="BV87" s="16"/>
      <c r="BW87" s="16"/>
      <c r="BX87" s="16"/>
      <c r="BY87" s="16"/>
      <c r="BZ87" s="16"/>
      <c r="CA87" s="16"/>
      <c r="CB87" s="16"/>
      <c r="CC87" s="16"/>
      <c r="CD87" s="16"/>
      <c r="CE87" s="16"/>
      <c r="CF87" s="16"/>
      <c r="CG87" s="16"/>
      <c r="CH87" s="16"/>
      <c r="CI87" s="16"/>
      <c r="CJ87" s="16"/>
      <c r="CK87" s="16"/>
      <c r="CL87" s="16"/>
      <c r="CM87" s="16"/>
      <c r="CN87" s="16"/>
      <c r="CO87" s="16"/>
      <c r="CP87" s="16"/>
      <c r="CQ87" s="16"/>
      <c r="CR87" s="16"/>
      <c r="CS87" s="16"/>
      <c r="CT87" s="16"/>
      <c r="CU87" s="16"/>
      <c r="CV87" s="16"/>
      <c r="CW87" s="16"/>
      <c r="CX87" s="16"/>
      <c r="CY87" s="16"/>
      <c r="CZ87" s="16"/>
      <c r="DA87" s="16"/>
      <c r="DB87" s="16"/>
      <c r="DC87" s="16"/>
      <c r="DD87" s="16"/>
      <c r="DE87" s="16"/>
      <c r="DF87" s="16"/>
      <c r="DG87" s="16"/>
      <c r="DH87" s="16"/>
      <c r="DI87" s="16"/>
      <c r="DJ87" s="16"/>
      <c r="DK87" s="16"/>
      <c r="DL87" s="16"/>
      <c r="DM87" s="16"/>
      <c r="DN87" s="16"/>
      <c r="DO87" s="16"/>
      <c r="DP87" s="16"/>
      <c r="DQ87" s="16"/>
      <c r="DR87" s="16"/>
      <c r="DS87" s="16"/>
      <c r="DT87" s="16"/>
      <c r="DU87" s="16"/>
      <c r="DV87" s="16"/>
      <c r="DW87" s="16"/>
      <c r="DX87" s="16"/>
      <c r="DY87" s="16"/>
      <c r="DZ87" s="16"/>
      <c r="EA87" s="16"/>
      <c r="EB87" s="16"/>
      <c r="EC87" s="16"/>
      <c r="ED87" s="16"/>
      <c r="EE87" s="16"/>
      <c r="EF87" s="16"/>
      <c r="EG87" s="16"/>
      <c r="EH87" s="16"/>
      <c r="EI87" s="16"/>
      <c r="EJ87" s="16"/>
      <c r="EK87" s="16"/>
      <c r="EL87" s="16"/>
      <c r="EM87" s="16"/>
      <c r="EN87" s="16"/>
      <c r="EO87" s="16"/>
      <c r="EP87" s="16"/>
      <c r="EQ87" s="16"/>
      <c r="ER87" s="16"/>
      <c r="ES87" s="16"/>
      <c r="ET87" s="16"/>
      <c r="EU87" s="16"/>
      <c r="EV87" s="16"/>
      <c r="EW87" s="16"/>
      <c r="EX87" s="16"/>
      <c r="EY87" s="16"/>
      <c r="EZ87" s="16"/>
      <c r="FA87" s="16"/>
      <c r="FB87" s="16"/>
      <c r="FC87" s="16"/>
      <c r="FD87" s="16"/>
      <c r="FE87" s="16"/>
      <c r="FF87" s="16"/>
      <c r="FG87" s="16"/>
      <c r="FH87" s="16"/>
      <c r="FI87" s="16"/>
      <c r="FJ87" s="16"/>
      <c r="FK87" s="16"/>
      <c r="FL87" s="16"/>
      <c r="FM87" s="16"/>
      <c r="FN87" s="16"/>
      <c r="FO87" s="16"/>
      <c r="FP87" s="16"/>
      <c r="FQ87" s="16"/>
      <c r="FR87" s="16"/>
      <c r="FS87" s="16"/>
      <c r="FT87" s="16"/>
      <c r="FU87" s="16"/>
      <c r="FV87" s="16"/>
      <c r="FW87" s="16"/>
      <c r="FX87" s="16"/>
      <c r="FY87" s="16"/>
      <c r="FZ87" s="16"/>
      <c r="GA87" s="16"/>
      <c r="GB87" s="16"/>
      <c r="GC87" s="16"/>
      <c r="GD87" s="16"/>
      <c r="GE87" s="16"/>
      <c r="GF87" s="16"/>
      <c r="GG87" s="16"/>
      <c r="GH87" s="16"/>
      <c r="GI87" s="16"/>
      <c r="GJ87" s="16"/>
      <c r="GK87" s="16"/>
      <c r="GL87" s="16"/>
      <c r="GM87" s="16"/>
      <c r="GN87" s="16"/>
      <c r="GO87" s="16"/>
      <c r="GP87" s="16"/>
      <c r="GQ87" s="16"/>
      <c r="GR87" s="16"/>
      <c r="GS87" s="16"/>
      <c r="GT87" s="16"/>
      <c r="GU87" s="16"/>
      <c r="GV87" s="16"/>
      <c r="GW87" s="16"/>
      <c r="GX87" s="16"/>
      <c r="GY87" s="16"/>
      <c r="GZ87" s="16"/>
      <c r="HA87" s="16"/>
      <c r="HB87" s="16"/>
      <c r="HC87" s="16"/>
      <c r="HD87" s="16"/>
      <c r="HE87" s="16"/>
      <c r="HF87" s="16"/>
      <c r="HG87" s="16"/>
      <c r="HH87" s="16"/>
      <c r="HI87" s="16"/>
      <c r="HJ87" s="16"/>
      <c r="HK87" s="16"/>
      <c r="HL87" s="16"/>
      <c r="HM87" s="16"/>
      <c r="HN87" s="16"/>
      <c r="HO87" s="16"/>
      <c r="HP87" s="16"/>
      <c r="HQ87" s="16"/>
      <c r="HR87" s="16"/>
      <c r="HS87" s="16"/>
      <c r="HT87" s="16"/>
      <c r="HU87" s="16"/>
      <c r="HV87" s="16"/>
      <c r="HW87" s="16"/>
      <c r="HX87" s="16"/>
      <c r="HY87" s="16"/>
      <c r="HZ87" s="16"/>
      <c r="IA87" s="16"/>
      <c r="IB87" s="16"/>
      <c r="IC87" s="16"/>
      <c r="ID87" s="16"/>
      <c r="IE87" s="16"/>
      <c r="IF87" s="16"/>
      <c r="IG87" s="16"/>
      <c r="IH87" s="16"/>
      <c r="II87" s="16"/>
      <c r="IJ87" s="16"/>
      <c r="IK87" s="16"/>
      <c r="IL87" s="16"/>
      <c r="IM87" s="16"/>
      <c r="IN87" s="16"/>
      <c r="IO87" s="16"/>
      <c r="IP87" s="16"/>
      <c r="IQ87" s="16"/>
      <c r="IR87" s="16"/>
      <c r="IS87" s="16"/>
      <c r="IT87" s="16"/>
    </row>
    <row r="88" spans="1:254" s="566" customFormat="1" ht="15">
      <c r="A88" s="581"/>
      <c r="B88" s="582" t="s">
        <v>89</v>
      </c>
      <c r="C88" s="593"/>
      <c r="D88" s="592"/>
      <c r="E88" s="592"/>
      <c r="F88" s="592">
        <f>E88*D88</f>
        <v>0</v>
      </c>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c r="BE88" s="16"/>
      <c r="BF88" s="16"/>
      <c r="BG88" s="16"/>
      <c r="BH88" s="16"/>
      <c r="BI88" s="16"/>
      <c r="BJ88" s="16"/>
      <c r="BK88" s="16"/>
      <c r="BL88" s="16"/>
      <c r="BM88" s="16"/>
      <c r="BN88" s="16"/>
      <c r="BO88" s="16"/>
      <c r="BP88" s="16"/>
      <c r="BQ88" s="16"/>
      <c r="BR88" s="16"/>
      <c r="BS88" s="16"/>
      <c r="BT88" s="16"/>
      <c r="BU88" s="16"/>
      <c r="BV88" s="16"/>
      <c r="BW88" s="16"/>
      <c r="BX88" s="16"/>
      <c r="BY88" s="16"/>
      <c r="BZ88" s="16"/>
      <c r="CA88" s="16"/>
      <c r="CB88" s="16"/>
      <c r="CC88" s="16"/>
      <c r="CD88" s="16"/>
      <c r="CE88" s="16"/>
      <c r="CF88" s="16"/>
      <c r="CG88" s="16"/>
      <c r="CH88" s="16"/>
      <c r="CI88" s="16"/>
      <c r="CJ88" s="16"/>
      <c r="CK88" s="16"/>
      <c r="CL88" s="16"/>
      <c r="CM88" s="16"/>
      <c r="CN88" s="16"/>
      <c r="CO88" s="16"/>
      <c r="CP88" s="16"/>
      <c r="CQ88" s="16"/>
      <c r="CR88" s="16"/>
      <c r="CS88" s="16"/>
      <c r="CT88" s="16"/>
      <c r="CU88" s="16"/>
      <c r="CV88" s="16"/>
      <c r="CW88" s="16"/>
      <c r="CX88" s="16"/>
      <c r="CY88" s="16"/>
      <c r="CZ88" s="16"/>
      <c r="DA88" s="16"/>
      <c r="DB88" s="16"/>
      <c r="DC88" s="16"/>
      <c r="DD88" s="16"/>
      <c r="DE88" s="16"/>
      <c r="DF88" s="16"/>
      <c r="DG88" s="16"/>
      <c r="DH88" s="16"/>
      <c r="DI88" s="16"/>
      <c r="DJ88" s="16"/>
      <c r="DK88" s="16"/>
      <c r="DL88" s="16"/>
      <c r="DM88" s="16"/>
      <c r="DN88" s="16"/>
      <c r="DO88" s="16"/>
      <c r="DP88" s="16"/>
      <c r="DQ88" s="16"/>
      <c r="DR88" s="16"/>
      <c r="DS88" s="16"/>
      <c r="DT88" s="16"/>
      <c r="DU88" s="16"/>
      <c r="DV88" s="16"/>
      <c r="DW88" s="16"/>
      <c r="DX88" s="16"/>
      <c r="DY88" s="16"/>
      <c r="DZ88" s="16"/>
      <c r="EA88" s="16"/>
      <c r="EB88" s="16"/>
      <c r="EC88" s="16"/>
      <c r="ED88" s="16"/>
      <c r="EE88" s="16"/>
      <c r="EF88" s="16"/>
      <c r="EG88" s="16"/>
      <c r="EH88" s="16"/>
      <c r="EI88" s="16"/>
      <c r="EJ88" s="16"/>
      <c r="EK88" s="16"/>
      <c r="EL88" s="16"/>
      <c r="EM88" s="16"/>
      <c r="EN88" s="16"/>
      <c r="EO88" s="16"/>
      <c r="EP88" s="16"/>
      <c r="EQ88" s="16"/>
      <c r="ER88" s="16"/>
      <c r="ES88" s="16"/>
      <c r="ET88" s="16"/>
      <c r="EU88" s="16"/>
      <c r="EV88" s="16"/>
      <c r="EW88" s="16"/>
      <c r="EX88" s="16"/>
      <c r="EY88" s="16"/>
      <c r="EZ88" s="16"/>
      <c r="FA88" s="16"/>
      <c r="FB88" s="16"/>
      <c r="FC88" s="16"/>
      <c r="FD88" s="16"/>
      <c r="FE88" s="16"/>
      <c r="FF88" s="16"/>
      <c r="FG88" s="16"/>
      <c r="FH88" s="16"/>
      <c r="FI88" s="16"/>
      <c r="FJ88" s="16"/>
      <c r="FK88" s="16"/>
      <c r="FL88" s="16"/>
      <c r="FM88" s="16"/>
      <c r="FN88" s="16"/>
      <c r="FO88" s="16"/>
      <c r="FP88" s="16"/>
      <c r="FQ88" s="16"/>
      <c r="FR88" s="16"/>
      <c r="FS88" s="16"/>
      <c r="FT88" s="16"/>
      <c r="FU88" s="16"/>
      <c r="FV88" s="16"/>
      <c r="FW88" s="16"/>
      <c r="FX88" s="16"/>
      <c r="FY88" s="16"/>
      <c r="FZ88" s="16"/>
      <c r="GA88" s="16"/>
      <c r="GB88" s="16"/>
      <c r="GC88" s="16"/>
      <c r="GD88" s="16"/>
      <c r="GE88" s="16"/>
      <c r="GF88" s="16"/>
      <c r="GG88" s="16"/>
      <c r="GH88" s="16"/>
      <c r="GI88" s="16"/>
      <c r="GJ88" s="16"/>
      <c r="GK88" s="16"/>
      <c r="GL88" s="16"/>
      <c r="GM88" s="16"/>
      <c r="GN88" s="16"/>
      <c r="GO88" s="16"/>
      <c r="GP88" s="16"/>
      <c r="GQ88" s="16"/>
      <c r="GR88" s="16"/>
      <c r="GS88" s="16"/>
      <c r="GT88" s="16"/>
      <c r="GU88" s="16"/>
      <c r="GV88" s="16"/>
      <c r="GW88" s="16"/>
      <c r="GX88" s="16"/>
      <c r="GY88" s="16"/>
      <c r="GZ88" s="16"/>
      <c r="HA88" s="16"/>
      <c r="HB88" s="16"/>
      <c r="HC88" s="16"/>
      <c r="HD88" s="16"/>
      <c r="HE88" s="16"/>
      <c r="HF88" s="16"/>
      <c r="HG88" s="16"/>
      <c r="HH88" s="16"/>
      <c r="HI88" s="16"/>
      <c r="HJ88" s="16"/>
      <c r="HK88" s="16"/>
      <c r="HL88" s="16"/>
      <c r="HM88" s="16"/>
      <c r="HN88" s="16"/>
      <c r="HO88" s="16"/>
      <c r="HP88" s="16"/>
      <c r="HQ88" s="16"/>
      <c r="HR88" s="16"/>
      <c r="HS88" s="16"/>
      <c r="HT88" s="16"/>
      <c r="HU88" s="16"/>
      <c r="HV88" s="16"/>
      <c r="HW88" s="16"/>
      <c r="HX88" s="16"/>
      <c r="HY88" s="16"/>
      <c r="HZ88" s="16"/>
      <c r="IA88" s="16"/>
      <c r="IB88" s="16"/>
      <c r="IC88" s="16"/>
      <c r="ID88" s="16"/>
      <c r="IE88" s="16"/>
      <c r="IF88" s="16"/>
      <c r="IG88" s="16"/>
      <c r="IH88" s="16"/>
      <c r="II88" s="16"/>
      <c r="IJ88" s="16"/>
      <c r="IK88" s="16"/>
      <c r="IL88" s="16"/>
      <c r="IM88" s="16"/>
      <c r="IN88" s="16"/>
      <c r="IO88" s="16"/>
      <c r="IP88" s="16"/>
      <c r="IQ88" s="16"/>
      <c r="IR88" s="16"/>
      <c r="IS88" s="16"/>
      <c r="IT88" s="16"/>
    </row>
    <row r="89" spans="1:254" s="566" customFormat="1" ht="15">
      <c r="A89" s="581"/>
      <c r="B89" s="582" t="s">
        <v>90</v>
      </c>
      <c r="C89" s="593"/>
      <c r="D89" s="592"/>
      <c r="E89" s="592"/>
      <c r="F89" s="592"/>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16"/>
      <c r="BE89" s="16"/>
      <c r="BF89" s="16"/>
      <c r="BG89" s="16"/>
      <c r="BH89" s="16"/>
      <c r="BI89" s="16"/>
      <c r="BJ89" s="16"/>
      <c r="BK89" s="16"/>
      <c r="BL89" s="16"/>
      <c r="BM89" s="16"/>
      <c r="BN89" s="16"/>
      <c r="BO89" s="16"/>
      <c r="BP89" s="16"/>
      <c r="BQ89" s="16"/>
      <c r="BR89" s="16"/>
      <c r="BS89" s="16"/>
      <c r="BT89" s="16"/>
      <c r="BU89" s="16"/>
      <c r="BV89" s="16"/>
      <c r="BW89" s="16"/>
      <c r="BX89" s="16"/>
      <c r="BY89" s="16"/>
      <c r="BZ89" s="16"/>
      <c r="CA89" s="16"/>
      <c r="CB89" s="16"/>
      <c r="CC89" s="16"/>
      <c r="CD89" s="16"/>
      <c r="CE89" s="16"/>
      <c r="CF89" s="16"/>
      <c r="CG89" s="16"/>
      <c r="CH89" s="16"/>
      <c r="CI89" s="16"/>
      <c r="CJ89" s="16"/>
      <c r="CK89" s="16"/>
      <c r="CL89" s="16"/>
      <c r="CM89" s="16"/>
      <c r="CN89" s="16"/>
      <c r="CO89" s="16"/>
      <c r="CP89" s="16"/>
      <c r="CQ89" s="16"/>
      <c r="CR89" s="16"/>
      <c r="CS89" s="16"/>
      <c r="CT89" s="16"/>
      <c r="CU89" s="16"/>
      <c r="CV89" s="16"/>
      <c r="CW89" s="16"/>
      <c r="CX89" s="16"/>
      <c r="CY89" s="16"/>
      <c r="CZ89" s="16"/>
      <c r="DA89" s="16"/>
      <c r="DB89" s="16"/>
      <c r="DC89" s="16"/>
      <c r="DD89" s="16"/>
      <c r="DE89" s="16"/>
      <c r="DF89" s="16"/>
      <c r="DG89" s="16"/>
      <c r="DH89" s="16"/>
      <c r="DI89" s="16"/>
      <c r="DJ89" s="16"/>
      <c r="DK89" s="16"/>
      <c r="DL89" s="16"/>
      <c r="DM89" s="16"/>
      <c r="DN89" s="16"/>
      <c r="DO89" s="16"/>
      <c r="DP89" s="16"/>
      <c r="DQ89" s="16"/>
      <c r="DR89" s="16"/>
      <c r="DS89" s="16"/>
      <c r="DT89" s="16"/>
      <c r="DU89" s="16"/>
      <c r="DV89" s="16"/>
      <c r="DW89" s="16"/>
      <c r="DX89" s="16"/>
      <c r="DY89" s="16"/>
      <c r="DZ89" s="16"/>
      <c r="EA89" s="16"/>
      <c r="EB89" s="16"/>
      <c r="EC89" s="16"/>
      <c r="ED89" s="16"/>
      <c r="EE89" s="16"/>
      <c r="EF89" s="16"/>
      <c r="EG89" s="16"/>
      <c r="EH89" s="16"/>
      <c r="EI89" s="16"/>
      <c r="EJ89" s="16"/>
      <c r="EK89" s="16"/>
      <c r="EL89" s="16"/>
      <c r="EM89" s="16"/>
      <c r="EN89" s="16"/>
      <c r="EO89" s="16"/>
      <c r="EP89" s="16"/>
      <c r="EQ89" s="16"/>
      <c r="ER89" s="16"/>
      <c r="ES89" s="16"/>
      <c r="ET89" s="16"/>
      <c r="EU89" s="16"/>
      <c r="EV89" s="16"/>
      <c r="EW89" s="16"/>
      <c r="EX89" s="16"/>
      <c r="EY89" s="16"/>
      <c r="EZ89" s="16"/>
      <c r="FA89" s="16"/>
      <c r="FB89" s="16"/>
      <c r="FC89" s="16"/>
      <c r="FD89" s="16"/>
      <c r="FE89" s="16"/>
      <c r="FF89" s="16"/>
      <c r="FG89" s="16"/>
      <c r="FH89" s="16"/>
      <c r="FI89" s="16"/>
      <c r="FJ89" s="16"/>
      <c r="FK89" s="16"/>
      <c r="FL89" s="16"/>
      <c r="FM89" s="16"/>
      <c r="FN89" s="16"/>
      <c r="FO89" s="16"/>
      <c r="FP89" s="16"/>
      <c r="FQ89" s="16"/>
      <c r="FR89" s="16"/>
      <c r="FS89" s="16"/>
      <c r="FT89" s="16"/>
      <c r="FU89" s="16"/>
      <c r="FV89" s="16"/>
      <c r="FW89" s="16"/>
      <c r="FX89" s="16"/>
      <c r="FY89" s="16"/>
      <c r="FZ89" s="16"/>
      <c r="GA89" s="16"/>
      <c r="GB89" s="16"/>
      <c r="GC89" s="16"/>
      <c r="GD89" s="16"/>
      <c r="GE89" s="16"/>
      <c r="GF89" s="16"/>
      <c r="GG89" s="16"/>
      <c r="GH89" s="16"/>
      <c r="GI89" s="16"/>
      <c r="GJ89" s="16"/>
      <c r="GK89" s="16"/>
      <c r="GL89" s="16"/>
      <c r="GM89" s="16"/>
      <c r="GN89" s="16"/>
      <c r="GO89" s="16"/>
      <c r="GP89" s="16"/>
      <c r="GQ89" s="16"/>
      <c r="GR89" s="16"/>
      <c r="GS89" s="16"/>
      <c r="GT89" s="16"/>
      <c r="GU89" s="16"/>
      <c r="GV89" s="16"/>
      <c r="GW89" s="16"/>
      <c r="GX89" s="16"/>
      <c r="GY89" s="16"/>
      <c r="GZ89" s="16"/>
      <c r="HA89" s="16"/>
      <c r="HB89" s="16"/>
      <c r="HC89" s="16"/>
      <c r="HD89" s="16"/>
      <c r="HE89" s="16"/>
      <c r="HF89" s="16"/>
      <c r="HG89" s="16"/>
      <c r="HH89" s="16"/>
      <c r="HI89" s="16"/>
      <c r="HJ89" s="16"/>
      <c r="HK89" s="16"/>
      <c r="HL89" s="16"/>
      <c r="HM89" s="16"/>
      <c r="HN89" s="16"/>
      <c r="HO89" s="16"/>
      <c r="HP89" s="16"/>
      <c r="HQ89" s="16"/>
      <c r="HR89" s="16"/>
      <c r="HS89" s="16"/>
      <c r="HT89" s="16"/>
      <c r="HU89" s="16"/>
      <c r="HV89" s="16"/>
      <c r="HW89" s="16"/>
      <c r="HX89" s="16"/>
      <c r="HY89" s="16"/>
      <c r="HZ89" s="16"/>
      <c r="IA89" s="16"/>
      <c r="IB89" s="16"/>
      <c r="IC89" s="16"/>
      <c r="ID89" s="16"/>
      <c r="IE89" s="16"/>
      <c r="IF89" s="16"/>
      <c r="IG89" s="16"/>
      <c r="IH89" s="16"/>
      <c r="II89" s="16"/>
      <c r="IJ89" s="16"/>
      <c r="IK89" s="16"/>
      <c r="IL89" s="16"/>
      <c r="IM89" s="16"/>
      <c r="IN89" s="16"/>
      <c r="IO89" s="16"/>
      <c r="IP89" s="16"/>
      <c r="IQ89" s="16"/>
      <c r="IR89" s="16"/>
      <c r="IS89" s="16"/>
      <c r="IT89" s="16"/>
    </row>
    <row r="90" spans="1:254" s="566" customFormat="1" ht="15">
      <c r="A90" s="594"/>
      <c r="B90" s="595" t="s">
        <v>37</v>
      </c>
      <c r="C90" s="596"/>
      <c r="D90" s="597"/>
      <c r="E90" s="598"/>
      <c r="F90" s="599">
        <f>SUM(F86:F89)</f>
        <v>0</v>
      </c>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c r="BN90" s="16"/>
      <c r="BO90" s="16"/>
      <c r="BP90" s="16"/>
      <c r="BQ90" s="16"/>
      <c r="BR90" s="16"/>
      <c r="BS90" s="16"/>
      <c r="BT90" s="16"/>
      <c r="BU90" s="16"/>
      <c r="BV90" s="16"/>
      <c r="BW90" s="16"/>
      <c r="BX90" s="16"/>
      <c r="BY90" s="16"/>
      <c r="BZ90" s="16"/>
      <c r="CA90" s="16"/>
      <c r="CB90" s="16"/>
      <c r="CC90" s="16"/>
      <c r="CD90" s="16"/>
      <c r="CE90" s="16"/>
      <c r="CF90" s="16"/>
      <c r="CG90" s="16"/>
      <c r="CH90" s="16"/>
      <c r="CI90" s="16"/>
      <c r="CJ90" s="16"/>
      <c r="CK90" s="16"/>
      <c r="CL90" s="16"/>
      <c r="CM90" s="16"/>
      <c r="CN90" s="16"/>
      <c r="CO90" s="16"/>
      <c r="CP90" s="16"/>
      <c r="CQ90" s="16"/>
      <c r="CR90" s="16"/>
      <c r="CS90" s="16"/>
      <c r="CT90" s="16"/>
      <c r="CU90" s="16"/>
      <c r="CV90" s="16"/>
      <c r="CW90" s="16"/>
      <c r="CX90" s="16"/>
      <c r="CY90" s="16"/>
      <c r="CZ90" s="16"/>
      <c r="DA90" s="16"/>
      <c r="DB90" s="16"/>
      <c r="DC90" s="16"/>
      <c r="DD90" s="16"/>
      <c r="DE90" s="16"/>
      <c r="DF90" s="16"/>
      <c r="DG90" s="16"/>
      <c r="DH90" s="16"/>
      <c r="DI90" s="16"/>
      <c r="DJ90" s="16"/>
      <c r="DK90" s="16"/>
      <c r="DL90" s="16"/>
      <c r="DM90" s="16"/>
      <c r="DN90" s="16"/>
      <c r="DO90" s="16"/>
      <c r="DP90" s="16"/>
      <c r="DQ90" s="16"/>
      <c r="DR90" s="16"/>
      <c r="DS90" s="16"/>
      <c r="DT90" s="16"/>
      <c r="DU90" s="16"/>
      <c r="DV90" s="16"/>
      <c r="DW90" s="16"/>
      <c r="DX90" s="16"/>
      <c r="DY90" s="16"/>
      <c r="DZ90" s="16"/>
      <c r="EA90" s="16"/>
      <c r="EB90" s="16"/>
      <c r="EC90" s="16"/>
      <c r="ED90" s="16"/>
      <c r="EE90" s="16"/>
      <c r="EF90" s="16"/>
      <c r="EG90" s="16"/>
      <c r="EH90" s="16"/>
      <c r="EI90" s="16"/>
      <c r="EJ90" s="16"/>
      <c r="EK90" s="16"/>
      <c r="EL90" s="16"/>
      <c r="EM90" s="16"/>
      <c r="EN90" s="16"/>
      <c r="EO90" s="16"/>
      <c r="EP90" s="16"/>
      <c r="EQ90" s="16"/>
      <c r="ER90" s="16"/>
      <c r="ES90" s="16"/>
      <c r="ET90" s="16"/>
      <c r="EU90" s="16"/>
      <c r="EV90" s="16"/>
      <c r="EW90" s="16"/>
      <c r="EX90" s="16"/>
      <c r="EY90" s="16"/>
      <c r="EZ90" s="16"/>
      <c r="FA90" s="16"/>
      <c r="FB90" s="16"/>
      <c r="FC90" s="16"/>
      <c r="FD90" s="16"/>
      <c r="FE90" s="16"/>
      <c r="FF90" s="16"/>
      <c r="FG90" s="16"/>
      <c r="FH90" s="16"/>
      <c r="FI90" s="16"/>
      <c r="FJ90" s="16"/>
      <c r="FK90" s="16"/>
      <c r="FL90" s="16"/>
      <c r="FM90" s="16"/>
      <c r="FN90" s="16"/>
      <c r="FO90" s="16"/>
      <c r="FP90" s="16"/>
      <c r="FQ90" s="16"/>
      <c r="FR90" s="16"/>
      <c r="FS90" s="16"/>
      <c r="FT90" s="16"/>
      <c r="FU90" s="16"/>
      <c r="FV90" s="16"/>
      <c r="FW90" s="16"/>
      <c r="FX90" s="16"/>
      <c r="FY90" s="16"/>
      <c r="FZ90" s="16"/>
      <c r="GA90" s="16"/>
      <c r="GB90" s="16"/>
      <c r="GC90" s="16"/>
      <c r="GD90" s="16"/>
      <c r="GE90" s="16"/>
      <c r="GF90" s="16"/>
      <c r="GG90" s="16"/>
      <c r="GH90" s="16"/>
      <c r="GI90" s="16"/>
      <c r="GJ90" s="16"/>
      <c r="GK90" s="16"/>
      <c r="GL90" s="16"/>
      <c r="GM90" s="16"/>
      <c r="GN90" s="16"/>
      <c r="GO90" s="16"/>
      <c r="GP90" s="16"/>
      <c r="GQ90" s="16"/>
      <c r="GR90" s="16"/>
      <c r="GS90" s="16"/>
      <c r="GT90" s="16"/>
      <c r="GU90" s="16"/>
      <c r="GV90" s="16"/>
      <c r="GW90" s="16"/>
      <c r="GX90" s="16"/>
      <c r="GY90" s="16"/>
      <c r="GZ90" s="16"/>
      <c r="HA90" s="16"/>
      <c r="HB90" s="16"/>
      <c r="HC90" s="16"/>
      <c r="HD90" s="16"/>
      <c r="HE90" s="16"/>
      <c r="HF90" s="16"/>
      <c r="HG90" s="16"/>
      <c r="HH90" s="16"/>
      <c r="HI90" s="16"/>
      <c r="HJ90" s="16"/>
      <c r="HK90" s="16"/>
      <c r="HL90" s="16"/>
      <c r="HM90" s="16"/>
      <c r="HN90" s="16"/>
      <c r="HO90" s="16"/>
      <c r="HP90" s="16"/>
      <c r="HQ90" s="16"/>
      <c r="HR90" s="16"/>
      <c r="HS90" s="16"/>
      <c r="HT90" s="16"/>
      <c r="HU90" s="16"/>
      <c r="HV90" s="16"/>
      <c r="HW90" s="16"/>
      <c r="HX90" s="16"/>
      <c r="HY90" s="16"/>
      <c r="HZ90" s="16"/>
      <c r="IA90" s="16"/>
      <c r="IB90" s="16"/>
      <c r="IC90" s="16"/>
      <c r="ID90" s="16"/>
      <c r="IE90" s="16"/>
      <c r="IF90" s="16"/>
      <c r="IG90" s="16"/>
      <c r="IH90" s="16"/>
      <c r="II90" s="16"/>
      <c r="IJ90" s="16"/>
      <c r="IK90" s="16"/>
      <c r="IL90" s="16"/>
      <c r="IM90" s="16"/>
      <c r="IN90" s="16"/>
      <c r="IO90" s="16"/>
      <c r="IP90" s="16"/>
      <c r="IQ90" s="16"/>
      <c r="IR90" s="16"/>
      <c r="IS90" s="16"/>
      <c r="IT90" s="16"/>
    </row>
    <row r="91" spans="1:254" s="566" customFormat="1" ht="15">
      <c r="A91" s="568"/>
      <c r="B91" s="576"/>
      <c r="C91" s="589"/>
      <c r="D91" s="571"/>
      <c r="E91" s="572"/>
      <c r="F91" s="572"/>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c r="BT91" s="16"/>
      <c r="BU91" s="16"/>
      <c r="BV91" s="16"/>
      <c r="BW91" s="16"/>
      <c r="BX91" s="16"/>
      <c r="BY91" s="16"/>
      <c r="BZ91" s="16"/>
      <c r="CA91" s="16"/>
      <c r="CB91" s="16"/>
      <c r="CC91" s="16"/>
      <c r="CD91" s="16"/>
      <c r="CE91" s="16"/>
      <c r="CF91" s="16"/>
      <c r="CG91" s="16"/>
      <c r="CH91" s="16"/>
      <c r="CI91" s="16"/>
      <c r="CJ91" s="16"/>
      <c r="CK91" s="16"/>
      <c r="CL91" s="16"/>
      <c r="CM91" s="16"/>
      <c r="CN91" s="16"/>
      <c r="CO91" s="16"/>
      <c r="CP91" s="16"/>
      <c r="CQ91" s="16"/>
      <c r="CR91" s="16"/>
      <c r="CS91" s="16"/>
      <c r="CT91" s="16"/>
      <c r="CU91" s="16"/>
      <c r="CV91" s="16"/>
      <c r="CW91" s="16"/>
      <c r="CX91" s="16"/>
      <c r="CY91" s="16"/>
      <c r="CZ91" s="16"/>
      <c r="DA91" s="16"/>
      <c r="DB91" s="16"/>
      <c r="DC91" s="16"/>
      <c r="DD91" s="16"/>
      <c r="DE91" s="16"/>
      <c r="DF91" s="16"/>
      <c r="DG91" s="16"/>
      <c r="DH91" s="16"/>
      <c r="DI91" s="16"/>
      <c r="DJ91" s="16"/>
      <c r="DK91" s="16"/>
      <c r="DL91" s="16"/>
      <c r="DM91" s="16"/>
      <c r="DN91" s="16"/>
      <c r="DO91" s="16"/>
      <c r="DP91" s="16"/>
      <c r="DQ91" s="16"/>
      <c r="DR91" s="16"/>
      <c r="DS91" s="16"/>
      <c r="DT91" s="16"/>
      <c r="DU91" s="16"/>
      <c r="DV91" s="16"/>
      <c r="DW91" s="16"/>
      <c r="DX91" s="16"/>
      <c r="DY91" s="16"/>
      <c r="DZ91" s="16"/>
      <c r="EA91" s="16"/>
      <c r="EB91" s="16"/>
      <c r="EC91" s="16"/>
      <c r="ED91" s="16"/>
      <c r="EE91" s="16"/>
      <c r="EF91" s="16"/>
      <c r="EG91" s="16"/>
      <c r="EH91" s="16"/>
      <c r="EI91" s="16"/>
      <c r="EJ91" s="16"/>
      <c r="EK91" s="16"/>
      <c r="EL91" s="16"/>
      <c r="EM91" s="16"/>
      <c r="EN91" s="16"/>
      <c r="EO91" s="16"/>
      <c r="EP91" s="16"/>
      <c r="EQ91" s="16"/>
      <c r="ER91" s="16"/>
      <c r="ES91" s="16"/>
      <c r="ET91" s="16"/>
      <c r="EU91" s="16"/>
      <c r="EV91" s="16"/>
      <c r="EW91" s="16"/>
      <c r="EX91" s="16"/>
      <c r="EY91" s="16"/>
      <c r="EZ91" s="16"/>
      <c r="FA91" s="16"/>
      <c r="FB91" s="16"/>
      <c r="FC91" s="16"/>
      <c r="FD91" s="16"/>
      <c r="FE91" s="16"/>
      <c r="FF91" s="16"/>
      <c r="FG91" s="16"/>
      <c r="FH91" s="16"/>
      <c r="FI91" s="16"/>
      <c r="FJ91" s="16"/>
      <c r="FK91" s="16"/>
      <c r="FL91" s="16"/>
      <c r="FM91" s="16"/>
      <c r="FN91" s="16"/>
      <c r="FO91" s="16"/>
      <c r="FP91" s="16"/>
      <c r="FQ91" s="16"/>
      <c r="FR91" s="16"/>
      <c r="FS91" s="16"/>
      <c r="FT91" s="16"/>
      <c r="FU91" s="16"/>
      <c r="FV91" s="16"/>
      <c r="FW91" s="16"/>
      <c r="FX91" s="16"/>
      <c r="FY91" s="16"/>
      <c r="FZ91" s="16"/>
      <c r="GA91" s="16"/>
      <c r="GB91" s="16"/>
      <c r="GC91" s="16"/>
      <c r="GD91" s="16"/>
      <c r="GE91" s="16"/>
      <c r="GF91" s="16"/>
      <c r="GG91" s="16"/>
      <c r="GH91" s="16"/>
      <c r="GI91" s="16"/>
      <c r="GJ91" s="16"/>
      <c r="GK91" s="16"/>
      <c r="GL91" s="16"/>
      <c r="GM91" s="16"/>
      <c r="GN91" s="16"/>
      <c r="GO91" s="16"/>
      <c r="GP91" s="16"/>
      <c r="GQ91" s="16"/>
      <c r="GR91" s="16"/>
      <c r="GS91" s="16"/>
      <c r="GT91" s="16"/>
      <c r="GU91" s="16"/>
      <c r="GV91" s="16"/>
      <c r="GW91" s="16"/>
      <c r="GX91" s="16"/>
      <c r="GY91" s="16"/>
      <c r="GZ91" s="16"/>
      <c r="HA91" s="16"/>
      <c r="HB91" s="16"/>
      <c r="HC91" s="16"/>
      <c r="HD91" s="16"/>
      <c r="HE91" s="16"/>
      <c r="HF91" s="16"/>
      <c r="HG91" s="16"/>
      <c r="HH91" s="16"/>
      <c r="HI91" s="16"/>
      <c r="HJ91" s="16"/>
      <c r="HK91" s="16"/>
      <c r="HL91" s="16"/>
      <c r="HM91" s="16"/>
      <c r="HN91" s="16"/>
      <c r="HO91" s="16"/>
      <c r="HP91" s="16"/>
      <c r="HQ91" s="16"/>
      <c r="HR91" s="16"/>
      <c r="HS91" s="16"/>
      <c r="HT91" s="16"/>
      <c r="HU91" s="16"/>
      <c r="HV91" s="16"/>
      <c r="HW91" s="16"/>
      <c r="HX91" s="16"/>
      <c r="HY91" s="16"/>
      <c r="HZ91" s="16"/>
      <c r="IA91" s="16"/>
      <c r="IB91" s="16"/>
      <c r="IC91" s="16"/>
      <c r="ID91" s="16"/>
      <c r="IE91" s="16"/>
      <c r="IF91" s="16"/>
      <c r="IG91" s="16"/>
      <c r="IH91" s="16"/>
      <c r="II91" s="16"/>
      <c r="IJ91" s="16"/>
      <c r="IK91" s="16"/>
      <c r="IL91" s="16"/>
      <c r="IM91" s="16"/>
      <c r="IN91" s="16"/>
      <c r="IO91" s="16"/>
      <c r="IP91" s="16"/>
      <c r="IQ91" s="16"/>
      <c r="IR91" s="16"/>
      <c r="IS91" s="16"/>
      <c r="IT91" s="16"/>
    </row>
    <row r="92" spans="1:254" s="566" customFormat="1" ht="15">
      <c r="A92" s="568" t="s">
        <v>47</v>
      </c>
      <c r="B92" s="573" t="s">
        <v>75</v>
      </c>
      <c r="C92" s="574"/>
      <c r="D92" s="571"/>
      <c r="E92" s="572"/>
      <c r="F92" s="572"/>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c r="BT92" s="16"/>
      <c r="BU92" s="16"/>
      <c r="BV92" s="16"/>
      <c r="BW92" s="16"/>
      <c r="BX92" s="16"/>
      <c r="BY92" s="16"/>
      <c r="BZ92" s="16"/>
      <c r="CA92" s="16"/>
      <c r="CB92" s="16"/>
      <c r="CC92" s="16"/>
      <c r="CD92" s="16"/>
      <c r="CE92" s="16"/>
      <c r="CF92" s="16"/>
      <c r="CG92" s="16"/>
      <c r="CH92" s="16"/>
      <c r="CI92" s="16"/>
      <c r="CJ92" s="16"/>
      <c r="CK92" s="16"/>
      <c r="CL92" s="16"/>
      <c r="CM92" s="16"/>
      <c r="CN92" s="16"/>
      <c r="CO92" s="16"/>
      <c r="CP92" s="16"/>
      <c r="CQ92" s="16"/>
      <c r="CR92" s="16"/>
      <c r="CS92" s="16"/>
      <c r="CT92" s="16"/>
      <c r="CU92" s="16"/>
      <c r="CV92" s="16"/>
      <c r="CW92" s="16"/>
      <c r="CX92" s="16"/>
      <c r="CY92" s="16"/>
      <c r="CZ92" s="16"/>
      <c r="DA92" s="16"/>
      <c r="DB92" s="16"/>
      <c r="DC92" s="16"/>
      <c r="DD92" s="16"/>
      <c r="DE92" s="16"/>
      <c r="DF92" s="16"/>
      <c r="DG92" s="16"/>
      <c r="DH92" s="16"/>
      <c r="DI92" s="16"/>
      <c r="DJ92" s="16"/>
      <c r="DK92" s="16"/>
      <c r="DL92" s="16"/>
      <c r="DM92" s="16"/>
      <c r="DN92" s="16"/>
      <c r="DO92" s="16"/>
      <c r="DP92" s="16"/>
      <c r="DQ92" s="16"/>
      <c r="DR92" s="16"/>
      <c r="DS92" s="16"/>
      <c r="DT92" s="16"/>
      <c r="DU92" s="16"/>
      <c r="DV92" s="16"/>
      <c r="DW92" s="16"/>
      <c r="DX92" s="16"/>
      <c r="DY92" s="16"/>
      <c r="DZ92" s="16"/>
      <c r="EA92" s="16"/>
      <c r="EB92" s="16"/>
      <c r="EC92" s="16"/>
      <c r="ED92" s="16"/>
      <c r="EE92" s="16"/>
      <c r="EF92" s="16"/>
      <c r="EG92" s="16"/>
      <c r="EH92" s="16"/>
      <c r="EI92" s="16"/>
      <c r="EJ92" s="16"/>
      <c r="EK92" s="16"/>
      <c r="EL92" s="16"/>
      <c r="EM92" s="16"/>
      <c r="EN92" s="16"/>
      <c r="EO92" s="16"/>
      <c r="EP92" s="16"/>
      <c r="EQ92" s="16"/>
      <c r="ER92" s="16"/>
      <c r="ES92" s="16"/>
      <c r="ET92" s="16"/>
      <c r="EU92" s="16"/>
      <c r="EV92" s="16"/>
      <c r="EW92" s="16"/>
      <c r="EX92" s="16"/>
      <c r="EY92" s="16"/>
      <c r="EZ92" s="16"/>
      <c r="FA92" s="16"/>
      <c r="FB92" s="16"/>
      <c r="FC92" s="16"/>
      <c r="FD92" s="16"/>
      <c r="FE92" s="16"/>
      <c r="FF92" s="16"/>
      <c r="FG92" s="16"/>
      <c r="FH92" s="16"/>
      <c r="FI92" s="16"/>
      <c r="FJ92" s="16"/>
      <c r="FK92" s="16"/>
      <c r="FL92" s="16"/>
      <c r="FM92" s="16"/>
      <c r="FN92" s="16"/>
      <c r="FO92" s="16"/>
      <c r="FP92" s="16"/>
      <c r="FQ92" s="16"/>
      <c r="FR92" s="16"/>
      <c r="FS92" s="16"/>
      <c r="FT92" s="16"/>
      <c r="FU92" s="16"/>
      <c r="FV92" s="16"/>
      <c r="FW92" s="16"/>
      <c r="FX92" s="16"/>
      <c r="FY92" s="16"/>
      <c r="FZ92" s="16"/>
      <c r="GA92" s="16"/>
      <c r="GB92" s="16"/>
      <c r="GC92" s="16"/>
      <c r="GD92" s="16"/>
      <c r="GE92" s="16"/>
      <c r="GF92" s="16"/>
      <c r="GG92" s="16"/>
      <c r="GH92" s="16"/>
      <c r="GI92" s="16"/>
      <c r="GJ92" s="16"/>
      <c r="GK92" s="16"/>
      <c r="GL92" s="16"/>
      <c r="GM92" s="16"/>
      <c r="GN92" s="16"/>
      <c r="GO92" s="16"/>
      <c r="GP92" s="16"/>
      <c r="GQ92" s="16"/>
      <c r="GR92" s="16"/>
      <c r="GS92" s="16"/>
      <c r="GT92" s="16"/>
      <c r="GU92" s="16"/>
      <c r="GV92" s="16"/>
      <c r="GW92" s="16"/>
      <c r="GX92" s="16"/>
      <c r="GY92" s="16"/>
      <c r="GZ92" s="16"/>
      <c r="HA92" s="16"/>
      <c r="HB92" s="16"/>
      <c r="HC92" s="16"/>
      <c r="HD92" s="16"/>
      <c r="HE92" s="16"/>
      <c r="HF92" s="16"/>
      <c r="HG92" s="16"/>
      <c r="HH92" s="16"/>
      <c r="HI92" s="16"/>
      <c r="HJ92" s="16"/>
      <c r="HK92" s="16"/>
      <c r="HL92" s="16"/>
      <c r="HM92" s="16"/>
      <c r="HN92" s="16"/>
      <c r="HO92" s="16"/>
      <c r="HP92" s="16"/>
      <c r="HQ92" s="16"/>
      <c r="HR92" s="16"/>
      <c r="HS92" s="16"/>
      <c r="HT92" s="16"/>
      <c r="HU92" s="16"/>
      <c r="HV92" s="16"/>
      <c r="HW92" s="16"/>
      <c r="HX92" s="16"/>
      <c r="HY92" s="16"/>
      <c r="HZ92" s="16"/>
      <c r="IA92" s="16"/>
      <c r="IB92" s="16"/>
      <c r="IC92" s="16"/>
      <c r="ID92" s="16"/>
      <c r="IE92" s="16"/>
      <c r="IF92" s="16"/>
      <c r="IG92" s="16"/>
      <c r="IH92" s="16"/>
      <c r="II92" s="16"/>
      <c r="IJ92" s="16"/>
      <c r="IK92" s="16"/>
      <c r="IL92" s="16"/>
      <c r="IM92" s="16"/>
      <c r="IN92" s="16"/>
      <c r="IO92" s="16"/>
      <c r="IP92" s="16"/>
      <c r="IQ92" s="16"/>
      <c r="IR92" s="16"/>
      <c r="IS92" s="16"/>
      <c r="IT92" s="16"/>
    </row>
    <row r="93" spans="1:254" s="566" customFormat="1" ht="71.25">
      <c r="A93" s="568">
        <v>1</v>
      </c>
      <c r="B93" s="576" t="s">
        <v>77</v>
      </c>
      <c r="C93" s="589"/>
      <c r="D93" s="571"/>
      <c r="E93" s="572"/>
      <c r="F93" s="572">
        <f t="shared" ref="F93:F95" si="6">E93*D93</f>
        <v>0</v>
      </c>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c r="BS93" s="16"/>
      <c r="BT93" s="16"/>
      <c r="BU93" s="16"/>
      <c r="BV93" s="16"/>
      <c r="BW93" s="16"/>
      <c r="BX93" s="16"/>
      <c r="BY93" s="16"/>
      <c r="BZ93" s="16"/>
      <c r="CA93" s="16"/>
      <c r="CB93" s="16"/>
      <c r="CC93" s="16"/>
      <c r="CD93" s="16"/>
      <c r="CE93" s="16"/>
      <c r="CF93" s="16"/>
      <c r="CG93" s="16"/>
      <c r="CH93" s="16"/>
      <c r="CI93" s="16"/>
      <c r="CJ93" s="16"/>
      <c r="CK93" s="16"/>
      <c r="CL93" s="16"/>
      <c r="CM93" s="16"/>
      <c r="CN93" s="16"/>
      <c r="CO93" s="16"/>
      <c r="CP93" s="16"/>
      <c r="CQ93" s="16"/>
      <c r="CR93" s="16"/>
      <c r="CS93" s="16"/>
      <c r="CT93" s="16"/>
      <c r="CU93" s="16"/>
      <c r="CV93" s="16"/>
      <c r="CW93" s="16"/>
      <c r="CX93" s="16"/>
      <c r="CY93" s="16"/>
      <c r="CZ93" s="16"/>
      <c r="DA93" s="16"/>
      <c r="DB93" s="16"/>
      <c r="DC93" s="16"/>
      <c r="DD93" s="16"/>
      <c r="DE93" s="16"/>
      <c r="DF93" s="16"/>
      <c r="DG93" s="16"/>
      <c r="DH93" s="16"/>
      <c r="DI93" s="16"/>
      <c r="DJ93" s="16"/>
      <c r="DK93" s="16"/>
      <c r="DL93" s="16"/>
      <c r="DM93" s="16"/>
      <c r="DN93" s="16"/>
      <c r="DO93" s="16"/>
      <c r="DP93" s="16"/>
      <c r="DQ93" s="16"/>
      <c r="DR93" s="16"/>
      <c r="DS93" s="16"/>
      <c r="DT93" s="16"/>
      <c r="DU93" s="16"/>
      <c r="DV93" s="16"/>
      <c r="DW93" s="16"/>
      <c r="DX93" s="16"/>
      <c r="DY93" s="16"/>
      <c r="DZ93" s="16"/>
      <c r="EA93" s="16"/>
      <c r="EB93" s="16"/>
      <c r="EC93" s="16"/>
      <c r="ED93" s="16"/>
      <c r="EE93" s="16"/>
      <c r="EF93" s="16"/>
      <c r="EG93" s="16"/>
      <c r="EH93" s="16"/>
      <c r="EI93" s="16"/>
      <c r="EJ93" s="16"/>
      <c r="EK93" s="16"/>
      <c r="EL93" s="16"/>
      <c r="EM93" s="16"/>
      <c r="EN93" s="16"/>
      <c r="EO93" s="16"/>
      <c r="EP93" s="16"/>
      <c r="EQ93" s="16"/>
      <c r="ER93" s="16"/>
      <c r="ES93" s="16"/>
      <c r="ET93" s="16"/>
      <c r="EU93" s="16"/>
      <c r="EV93" s="16"/>
      <c r="EW93" s="16"/>
      <c r="EX93" s="16"/>
      <c r="EY93" s="16"/>
      <c r="EZ93" s="16"/>
      <c r="FA93" s="16"/>
      <c r="FB93" s="16"/>
      <c r="FC93" s="16"/>
      <c r="FD93" s="16"/>
      <c r="FE93" s="16"/>
      <c r="FF93" s="16"/>
      <c r="FG93" s="16"/>
      <c r="FH93" s="16"/>
      <c r="FI93" s="16"/>
      <c r="FJ93" s="16"/>
      <c r="FK93" s="16"/>
      <c r="FL93" s="16"/>
      <c r="FM93" s="16"/>
      <c r="FN93" s="16"/>
      <c r="FO93" s="16"/>
      <c r="FP93" s="16"/>
      <c r="FQ93" s="16"/>
      <c r="FR93" s="16"/>
      <c r="FS93" s="16"/>
      <c r="FT93" s="16"/>
      <c r="FU93" s="16"/>
      <c r="FV93" s="16"/>
      <c r="FW93" s="16"/>
      <c r="FX93" s="16"/>
      <c r="FY93" s="16"/>
      <c r="FZ93" s="16"/>
      <c r="GA93" s="16"/>
      <c r="GB93" s="16"/>
      <c r="GC93" s="16"/>
      <c r="GD93" s="16"/>
      <c r="GE93" s="16"/>
      <c r="GF93" s="16"/>
      <c r="GG93" s="16"/>
      <c r="GH93" s="16"/>
      <c r="GI93" s="16"/>
      <c r="GJ93" s="16"/>
      <c r="GK93" s="16"/>
      <c r="GL93" s="16"/>
      <c r="GM93" s="16"/>
      <c r="GN93" s="16"/>
      <c r="GO93" s="16"/>
      <c r="GP93" s="16"/>
      <c r="GQ93" s="16"/>
      <c r="GR93" s="16"/>
      <c r="GS93" s="16"/>
      <c r="GT93" s="16"/>
      <c r="GU93" s="16"/>
      <c r="GV93" s="16"/>
      <c r="GW93" s="16"/>
      <c r="GX93" s="16"/>
      <c r="GY93" s="16"/>
      <c r="GZ93" s="16"/>
      <c r="HA93" s="16"/>
      <c r="HB93" s="16"/>
      <c r="HC93" s="16"/>
      <c r="HD93" s="16"/>
      <c r="HE93" s="16"/>
      <c r="HF93" s="16"/>
      <c r="HG93" s="16"/>
      <c r="HH93" s="16"/>
      <c r="HI93" s="16"/>
      <c r="HJ93" s="16"/>
      <c r="HK93" s="16"/>
      <c r="HL93" s="16"/>
      <c r="HM93" s="16"/>
      <c r="HN93" s="16"/>
      <c r="HO93" s="16"/>
      <c r="HP93" s="16"/>
      <c r="HQ93" s="16"/>
      <c r="HR93" s="16"/>
      <c r="HS93" s="16"/>
      <c r="HT93" s="16"/>
      <c r="HU93" s="16"/>
      <c r="HV93" s="16"/>
      <c r="HW93" s="16"/>
      <c r="HX93" s="16"/>
      <c r="HY93" s="16"/>
      <c r="HZ93" s="16"/>
      <c r="IA93" s="16"/>
      <c r="IB93" s="16"/>
      <c r="IC93" s="16"/>
      <c r="ID93" s="16"/>
      <c r="IE93" s="16"/>
      <c r="IF93" s="16"/>
      <c r="IG93" s="16"/>
      <c r="IH93" s="16"/>
      <c r="II93" s="16"/>
      <c r="IJ93" s="16"/>
      <c r="IK93" s="16"/>
      <c r="IL93" s="16"/>
      <c r="IM93" s="16"/>
      <c r="IN93" s="16"/>
      <c r="IO93" s="16"/>
      <c r="IP93" s="16"/>
      <c r="IQ93" s="16"/>
      <c r="IR93" s="16"/>
      <c r="IS93" s="16"/>
      <c r="IT93" s="16"/>
    </row>
    <row r="94" spans="1:254" s="566" customFormat="1" ht="57">
      <c r="A94" s="568" t="s">
        <v>28</v>
      </c>
      <c r="B94" s="576" t="s">
        <v>91</v>
      </c>
      <c r="C94" s="589" t="s">
        <v>26</v>
      </c>
      <c r="D94" s="571">
        <v>20</v>
      </c>
      <c r="E94" s="572"/>
      <c r="F94" s="572">
        <f t="shared" si="6"/>
        <v>0</v>
      </c>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6"/>
      <c r="BA94" s="16"/>
      <c r="BB94" s="16"/>
      <c r="BC94" s="16"/>
      <c r="BD94" s="16"/>
      <c r="BE94" s="16"/>
      <c r="BF94" s="16"/>
      <c r="BG94" s="16"/>
      <c r="BH94" s="16"/>
      <c r="BI94" s="16"/>
      <c r="BJ94" s="16"/>
      <c r="BK94" s="16"/>
      <c r="BL94" s="16"/>
      <c r="BM94" s="16"/>
      <c r="BN94" s="16"/>
      <c r="BO94" s="16"/>
      <c r="BP94" s="16"/>
      <c r="BQ94" s="16"/>
      <c r="BR94" s="16"/>
      <c r="BS94" s="16"/>
      <c r="BT94" s="16"/>
      <c r="BU94" s="16"/>
      <c r="BV94" s="16"/>
      <c r="BW94" s="16"/>
      <c r="BX94" s="16"/>
      <c r="BY94" s="16"/>
      <c r="BZ94" s="16"/>
      <c r="CA94" s="16"/>
      <c r="CB94" s="16"/>
      <c r="CC94" s="16"/>
      <c r="CD94" s="16"/>
      <c r="CE94" s="16"/>
      <c r="CF94" s="16"/>
      <c r="CG94" s="16"/>
      <c r="CH94" s="16"/>
      <c r="CI94" s="16"/>
      <c r="CJ94" s="16"/>
      <c r="CK94" s="16"/>
      <c r="CL94" s="16"/>
      <c r="CM94" s="16"/>
      <c r="CN94" s="16"/>
      <c r="CO94" s="16"/>
      <c r="CP94" s="16"/>
      <c r="CQ94" s="16"/>
      <c r="CR94" s="16"/>
      <c r="CS94" s="16"/>
      <c r="CT94" s="16"/>
      <c r="CU94" s="16"/>
      <c r="CV94" s="16"/>
      <c r="CW94" s="16"/>
      <c r="CX94" s="16"/>
      <c r="CY94" s="16"/>
      <c r="CZ94" s="16"/>
      <c r="DA94" s="16"/>
      <c r="DB94" s="16"/>
      <c r="DC94" s="16"/>
      <c r="DD94" s="16"/>
      <c r="DE94" s="16"/>
      <c r="DF94" s="16"/>
      <c r="DG94" s="16"/>
      <c r="DH94" s="16"/>
      <c r="DI94" s="16"/>
      <c r="DJ94" s="16"/>
      <c r="DK94" s="16"/>
      <c r="DL94" s="16"/>
      <c r="DM94" s="16"/>
      <c r="DN94" s="16"/>
      <c r="DO94" s="16"/>
      <c r="DP94" s="16"/>
      <c r="DQ94" s="16"/>
      <c r="DR94" s="16"/>
      <c r="DS94" s="16"/>
      <c r="DT94" s="16"/>
      <c r="DU94" s="16"/>
      <c r="DV94" s="16"/>
      <c r="DW94" s="16"/>
      <c r="DX94" s="16"/>
      <c r="DY94" s="16"/>
      <c r="DZ94" s="16"/>
      <c r="EA94" s="16"/>
      <c r="EB94" s="16"/>
      <c r="EC94" s="16"/>
      <c r="ED94" s="16"/>
      <c r="EE94" s="16"/>
      <c r="EF94" s="16"/>
      <c r="EG94" s="16"/>
      <c r="EH94" s="16"/>
      <c r="EI94" s="16"/>
      <c r="EJ94" s="16"/>
      <c r="EK94" s="16"/>
      <c r="EL94" s="16"/>
      <c r="EM94" s="16"/>
      <c r="EN94" s="16"/>
      <c r="EO94" s="16"/>
      <c r="EP94" s="16"/>
      <c r="EQ94" s="16"/>
      <c r="ER94" s="16"/>
      <c r="ES94" s="16"/>
      <c r="ET94" s="16"/>
      <c r="EU94" s="16"/>
      <c r="EV94" s="16"/>
      <c r="EW94" s="16"/>
      <c r="EX94" s="16"/>
      <c r="EY94" s="16"/>
      <c r="EZ94" s="16"/>
      <c r="FA94" s="16"/>
      <c r="FB94" s="16"/>
      <c r="FC94" s="16"/>
      <c r="FD94" s="16"/>
      <c r="FE94" s="16"/>
      <c r="FF94" s="16"/>
      <c r="FG94" s="16"/>
      <c r="FH94" s="16"/>
      <c r="FI94" s="16"/>
      <c r="FJ94" s="16"/>
      <c r="FK94" s="16"/>
      <c r="FL94" s="16"/>
      <c r="FM94" s="16"/>
      <c r="FN94" s="16"/>
      <c r="FO94" s="16"/>
      <c r="FP94" s="16"/>
      <c r="FQ94" s="16"/>
      <c r="FR94" s="16"/>
      <c r="FS94" s="16"/>
      <c r="FT94" s="16"/>
      <c r="FU94" s="16"/>
      <c r="FV94" s="16"/>
      <c r="FW94" s="16"/>
      <c r="FX94" s="16"/>
      <c r="FY94" s="16"/>
      <c r="FZ94" s="16"/>
      <c r="GA94" s="16"/>
      <c r="GB94" s="16"/>
      <c r="GC94" s="16"/>
      <c r="GD94" s="16"/>
      <c r="GE94" s="16"/>
      <c r="GF94" s="16"/>
      <c r="GG94" s="16"/>
      <c r="GH94" s="16"/>
      <c r="GI94" s="16"/>
      <c r="GJ94" s="16"/>
      <c r="GK94" s="16"/>
      <c r="GL94" s="16"/>
      <c r="GM94" s="16"/>
      <c r="GN94" s="16"/>
      <c r="GO94" s="16"/>
      <c r="GP94" s="16"/>
      <c r="GQ94" s="16"/>
      <c r="GR94" s="16"/>
      <c r="GS94" s="16"/>
      <c r="GT94" s="16"/>
      <c r="GU94" s="16"/>
      <c r="GV94" s="16"/>
      <c r="GW94" s="16"/>
      <c r="GX94" s="16"/>
      <c r="GY94" s="16"/>
      <c r="GZ94" s="16"/>
      <c r="HA94" s="16"/>
      <c r="HB94" s="16"/>
      <c r="HC94" s="16"/>
      <c r="HD94" s="16"/>
      <c r="HE94" s="16"/>
      <c r="HF94" s="16"/>
      <c r="HG94" s="16"/>
      <c r="HH94" s="16"/>
      <c r="HI94" s="16"/>
      <c r="HJ94" s="16"/>
      <c r="HK94" s="16"/>
      <c r="HL94" s="16"/>
      <c r="HM94" s="16"/>
      <c r="HN94" s="16"/>
      <c r="HO94" s="16"/>
      <c r="HP94" s="16"/>
      <c r="HQ94" s="16"/>
      <c r="HR94" s="16"/>
      <c r="HS94" s="16"/>
      <c r="HT94" s="16"/>
      <c r="HU94" s="16"/>
      <c r="HV94" s="16"/>
      <c r="HW94" s="16"/>
      <c r="HX94" s="16"/>
      <c r="HY94" s="16"/>
      <c r="HZ94" s="16"/>
      <c r="IA94" s="16"/>
      <c r="IB94" s="16"/>
      <c r="IC94" s="16"/>
      <c r="ID94" s="16"/>
      <c r="IE94" s="16"/>
      <c r="IF94" s="16"/>
      <c r="IG94" s="16"/>
      <c r="IH94" s="16"/>
      <c r="II94" s="16"/>
      <c r="IJ94" s="16"/>
      <c r="IK94" s="16"/>
      <c r="IL94" s="16"/>
      <c r="IM94" s="16"/>
      <c r="IN94" s="16"/>
      <c r="IO94" s="16"/>
      <c r="IP94" s="16"/>
      <c r="IQ94" s="16"/>
      <c r="IR94" s="16"/>
      <c r="IS94" s="16"/>
      <c r="IT94" s="16"/>
    </row>
    <row r="95" spans="1:254" s="566" customFormat="1" ht="57">
      <c r="A95" s="568" t="s">
        <v>44</v>
      </c>
      <c r="B95" s="576" t="s">
        <v>92</v>
      </c>
      <c r="C95" s="589" t="s">
        <v>26</v>
      </c>
      <c r="D95" s="571">
        <v>5</v>
      </c>
      <c r="E95" s="572"/>
      <c r="F95" s="572">
        <f t="shared" si="6"/>
        <v>0</v>
      </c>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c r="AY95" s="16"/>
      <c r="AZ95" s="16"/>
      <c r="BA95" s="16"/>
      <c r="BB95" s="16"/>
      <c r="BC95" s="16"/>
      <c r="BD95" s="16"/>
      <c r="BE95" s="16"/>
      <c r="BF95" s="16"/>
      <c r="BG95" s="16"/>
      <c r="BH95" s="16"/>
      <c r="BI95" s="16"/>
      <c r="BJ95" s="16"/>
      <c r="BK95" s="16"/>
      <c r="BL95" s="16"/>
      <c r="BM95" s="16"/>
      <c r="BN95" s="16"/>
      <c r="BO95" s="16"/>
      <c r="BP95" s="16"/>
      <c r="BQ95" s="16"/>
      <c r="BR95" s="16"/>
      <c r="BS95" s="16"/>
      <c r="BT95" s="16"/>
      <c r="BU95" s="16"/>
      <c r="BV95" s="16"/>
      <c r="BW95" s="16"/>
      <c r="BX95" s="16"/>
      <c r="BY95" s="16"/>
      <c r="BZ95" s="16"/>
      <c r="CA95" s="16"/>
      <c r="CB95" s="16"/>
      <c r="CC95" s="16"/>
      <c r="CD95" s="16"/>
      <c r="CE95" s="16"/>
      <c r="CF95" s="16"/>
      <c r="CG95" s="16"/>
      <c r="CH95" s="16"/>
      <c r="CI95" s="16"/>
      <c r="CJ95" s="16"/>
      <c r="CK95" s="16"/>
      <c r="CL95" s="16"/>
      <c r="CM95" s="16"/>
      <c r="CN95" s="16"/>
      <c r="CO95" s="16"/>
      <c r="CP95" s="16"/>
      <c r="CQ95" s="16"/>
      <c r="CR95" s="16"/>
      <c r="CS95" s="16"/>
      <c r="CT95" s="16"/>
      <c r="CU95" s="16"/>
      <c r="CV95" s="16"/>
      <c r="CW95" s="16"/>
      <c r="CX95" s="16"/>
      <c r="CY95" s="16"/>
      <c r="CZ95" s="16"/>
      <c r="DA95" s="16"/>
      <c r="DB95" s="16"/>
      <c r="DC95" s="16"/>
      <c r="DD95" s="16"/>
      <c r="DE95" s="16"/>
      <c r="DF95" s="16"/>
      <c r="DG95" s="16"/>
      <c r="DH95" s="16"/>
      <c r="DI95" s="16"/>
      <c r="DJ95" s="16"/>
      <c r="DK95" s="16"/>
      <c r="DL95" s="16"/>
      <c r="DM95" s="16"/>
      <c r="DN95" s="16"/>
      <c r="DO95" s="16"/>
      <c r="DP95" s="16"/>
      <c r="DQ95" s="16"/>
      <c r="DR95" s="16"/>
      <c r="DS95" s="16"/>
      <c r="DT95" s="16"/>
      <c r="DU95" s="16"/>
      <c r="DV95" s="16"/>
      <c r="DW95" s="16"/>
      <c r="DX95" s="16"/>
      <c r="DY95" s="16"/>
      <c r="DZ95" s="16"/>
      <c r="EA95" s="16"/>
      <c r="EB95" s="16"/>
      <c r="EC95" s="16"/>
      <c r="ED95" s="16"/>
      <c r="EE95" s="16"/>
      <c r="EF95" s="16"/>
      <c r="EG95" s="16"/>
      <c r="EH95" s="16"/>
      <c r="EI95" s="16"/>
      <c r="EJ95" s="16"/>
      <c r="EK95" s="16"/>
      <c r="EL95" s="16"/>
      <c r="EM95" s="16"/>
      <c r="EN95" s="16"/>
      <c r="EO95" s="16"/>
      <c r="EP95" s="16"/>
      <c r="EQ95" s="16"/>
      <c r="ER95" s="16"/>
      <c r="ES95" s="16"/>
      <c r="ET95" s="16"/>
      <c r="EU95" s="16"/>
      <c r="EV95" s="16"/>
      <c r="EW95" s="16"/>
      <c r="EX95" s="16"/>
      <c r="EY95" s="16"/>
      <c r="EZ95" s="16"/>
      <c r="FA95" s="16"/>
      <c r="FB95" s="16"/>
      <c r="FC95" s="16"/>
      <c r="FD95" s="16"/>
      <c r="FE95" s="16"/>
      <c r="FF95" s="16"/>
      <c r="FG95" s="16"/>
      <c r="FH95" s="16"/>
      <c r="FI95" s="16"/>
      <c r="FJ95" s="16"/>
      <c r="FK95" s="16"/>
      <c r="FL95" s="16"/>
      <c r="FM95" s="16"/>
      <c r="FN95" s="16"/>
      <c r="FO95" s="16"/>
      <c r="FP95" s="16"/>
      <c r="FQ95" s="16"/>
      <c r="FR95" s="16"/>
      <c r="FS95" s="16"/>
      <c r="FT95" s="16"/>
      <c r="FU95" s="16"/>
      <c r="FV95" s="16"/>
      <c r="FW95" s="16"/>
      <c r="FX95" s="16"/>
      <c r="FY95" s="16"/>
      <c r="FZ95" s="16"/>
      <c r="GA95" s="16"/>
      <c r="GB95" s="16"/>
      <c r="GC95" s="16"/>
      <c r="GD95" s="16"/>
      <c r="GE95" s="16"/>
      <c r="GF95" s="16"/>
      <c r="GG95" s="16"/>
      <c r="GH95" s="16"/>
      <c r="GI95" s="16"/>
      <c r="GJ95" s="16"/>
      <c r="GK95" s="16"/>
      <c r="GL95" s="16"/>
      <c r="GM95" s="16"/>
      <c r="GN95" s="16"/>
      <c r="GO95" s="16"/>
      <c r="GP95" s="16"/>
      <c r="GQ95" s="16"/>
      <c r="GR95" s="16"/>
      <c r="GS95" s="16"/>
      <c r="GT95" s="16"/>
      <c r="GU95" s="16"/>
      <c r="GV95" s="16"/>
      <c r="GW95" s="16"/>
      <c r="GX95" s="16"/>
      <c r="GY95" s="16"/>
      <c r="GZ95" s="16"/>
      <c r="HA95" s="16"/>
      <c r="HB95" s="16"/>
      <c r="HC95" s="16"/>
      <c r="HD95" s="16"/>
      <c r="HE95" s="16"/>
      <c r="HF95" s="16"/>
      <c r="HG95" s="16"/>
      <c r="HH95" s="16"/>
      <c r="HI95" s="16"/>
      <c r="HJ95" s="16"/>
      <c r="HK95" s="16"/>
      <c r="HL95" s="16"/>
      <c r="HM95" s="16"/>
      <c r="HN95" s="16"/>
      <c r="HO95" s="16"/>
      <c r="HP95" s="16"/>
      <c r="HQ95" s="16"/>
      <c r="HR95" s="16"/>
      <c r="HS95" s="16"/>
      <c r="HT95" s="16"/>
      <c r="HU95" s="16"/>
      <c r="HV95" s="16"/>
      <c r="HW95" s="16"/>
      <c r="HX95" s="16"/>
      <c r="HY95" s="16"/>
      <c r="HZ95" s="16"/>
      <c r="IA95" s="16"/>
      <c r="IB95" s="16"/>
      <c r="IC95" s="16"/>
      <c r="ID95" s="16"/>
      <c r="IE95" s="16"/>
      <c r="IF95" s="16"/>
      <c r="IG95" s="16"/>
      <c r="IH95" s="16"/>
      <c r="II95" s="16"/>
      <c r="IJ95" s="16"/>
      <c r="IK95" s="16"/>
      <c r="IL95" s="16"/>
      <c r="IM95" s="16"/>
      <c r="IN95" s="16"/>
      <c r="IO95" s="16"/>
      <c r="IP95" s="16"/>
      <c r="IQ95" s="16"/>
      <c r="IR95" s="16"/>
      <c r="IS95" s="16"/>
      <c r="IT95" s="16"/>
    </row>
    <row r="96" spans="1:254" s="566" customFormat="1">
      <c r="A96" s="602"/>
      <c r="B96" s="603" t="s">
        <v>76</v>
      </c>
      <c r="C96" s="604"/>
      <c r="D96" s="605"/>
      <c r="E96" s="606"/>
      <c r="F96" s="607">
        <f>SUM(F93:F95)</f>
        <v>0</v>
      </c>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6"/>
      <c r="AY96" s="16"/>
      <c r="AZ96" s="16"/>
      <c r="BA96" s="16"/>
      <c r="BB96" s="16"/>
      <c r="BC96" s="16"/>
      <c r="BD96" s="16"/>
      <c r="BE96" s="16"/>
      <c r="BF96" s="16"/>
      <c r="BG96" s="16"/>
      <c r="BH96" s="16"/>
      <c r="BI96" s="16"/>
      <c r="BJ96" s="16"/>
      <c r="BK96" s="16"/>
      <c r="BL96" s="16"/>
      <c r="BM96" s="16"/>
      <c r="BN96" s="16"/>
      <c r="BO96" s="16"/>
      <c r="BP96" s="16"/>
      <c r="BQ96" s="16"/>
      <c r="BR96" s="16"/>
      <c r="BS96" s="16"/>
      <c r="BT96" s="16"/>
      <c r="BU96" s="16"/>
      <c r="BV96" s="16"/>
      <c r="BW96" s="16"/>
      <c r="BX96" s="16"/>
      <c r="BY96" s="16"/>
      <c r="BZ96" s="16"/>
      <c r="CA96" s="16"/>
      <c r="CB96" s="16"/>
      <c r="CC96" s="16"/>
      <c r="CD96" s="16"/>
      <c r="CE96" s="16"/>
      <c r="CF96" s="16"/>
      <c r="CG96" s="16"/>
      <c r="CH96" s="16"/>
      <c r="CI96" s="16"/>
      <c r="CJ96" s="16"/>
      <c r="CK96" s="16"/>
      <c r="CL96" s="16"/>
      <c r="CM96" s="16"/>
      <c r="CN96" s="16"/>
      <c r="CO96" s="16"/>
      <c r="CP96" s="16"/>
      <c r="CQ96" s="16"/>
      <c r="CR96" s="16"/>
      <c r="CS96" s="16"/>
      <c r="CT96" s="16"/>
      <c r="CU96" s="16"/>
      <c r="CV96" s="16"/>
      <c r="CW96" s="16"/>
      <c r="CX96" s="16"/>
      <c r="CY96" s="16"/>
      <c r="CZ96" s="16"/>
      <c r="DA96" s="16"/>
      <c r="DB96" s="16"/>
      <c r="DC96" s="16"/>
      <c r="DD96" s="16"/>
      <c r="DE96" s="16"/>
      <c r="DF96" s="16"/>
      <c r="DG96" s="16"/>
      <c r="DH96" s="16"/>
      <c r="DI96" s="16"/>
      <c r="DJ96" s="16"/>
      <c r="DK96" s="16"/>
      <c r="DL96" s="16"/>
      <c r="DM96" s="16"/>
      <c r="DN96" s="16"/>
      <c r="DO96" s="16"/>
      <c r="DP96" s="16"/>
      <c r="DQ96" s="16"/>
      <c r="DR96" s="16"/>
      <c r="DS96" s="16"/>
      <c r="DT96" s="16"/>
      <c r="DU96" s="16"/>
      <c r="DV96" s="16"/>
      <c r="DW96" s="16"/>
      <c r="DX96" s="16"/>
      <c r="DY96" s="16"/>
      <c r="DZ96" s="16"/>
      <c r="EA96" s="16"/>
      <c r="EB96" s="16"/>
      <c r="EC96" s="16"/>
      <c r="ED96" s="16"/>
      <c r="EE96" s="16"/>
      <c r="EF96" s="16"/>
      <c r="EG96" s="16"/>
      <c r="EH96" s="16"/>
      <c r="EI96" s="16"/>
      <c r="EJ96" s="16"/>
      <c r="EK96" s="16"/>
      <c r="EL96" s="16"/>
      <c r="EM96" s="16"/>
      <c r="EN96" s="16"/>
      <c r="EO96" s="16"/>
      <c r="EP96" s="16"/>
      <c r="EQ96" s="16"/>
      <c r="ER96" s="16"/>
      <c r="ES96" s="16"/>
      <c r="ET96" s="16"/>
      <c r="EU96" s="16"/>
      <c r="EV96" s="16"/>
      <c r="EW96" s="16"/>
      <c r="EX96" s="16"/>
      <c r="EY96" s="16"/>
      <c r="EZ96" s="16"/>
      <c r="FA96" s="16"/>
      <c r="FB96" s="16"/>
      <c r="FC96" s="16"/>
      <c r="FD96" s="16"/>
      <c r="FE96" s="16"/>
      <c r="FF96" s="16"/>
      <c r="FG96" s="16"/>
      <c r="FH96" s="16"/>
      <c r="FI96" s="16"/>
      <c r="FJ96" s="16"/>
      <c r="FK96" s="16"/>
      <c r="FL96" s="16"/>
      <c r="FM96" s="16"/>
      <c r="FN96" s="16"/>
      <c r="FO96" s="16"/>
      <c r="FP96" s="16"/>
      <c r="FQ96" s="16"/>
      <c r="FR96" s="16"/>
      <c r="FS96" s="16"/>
      <c r="FT96" s="16"/>
      <c r="FU96" s="16"/>
      <c r="FV96" s="16"/>
      <c r="FW96" s="16"/>
      <c r="FX96" s="16"/>
      <c r="FY96" s="16"/>
      <c r="FZ96" s="16"/>
      <c r="GA96" s="16"/>
      <c r="GB96" s="16"/>
      <c r="GC96" s="16"/>
      <c r="GD96" s="16"/>
      <c r="GE96" s="16"/>
      <c r="GF96" s="16"/>
      <c r="GG96" s="16"/>
      <c r="GH96" s="16"/>
      <c r="GI96" s="16"/>
      <c r="GJ96" s="16"/>
      <c r="GK96" s="16"/>
      <c r="GL96" s="16"/>
      <c r="GM96" s="16"/>
      <c r="GN96" s="16"/>
      <c r="GO96" s="16"/>
      <c r="GP96" s="16"/>
      <c r="GQ96" s="16"/>
      <c r="GR96" s="16"/>
      <c r="GS96" s="16"/>
      <c r="GT96" s="16"/>
      <c r="GU96" s="16"/>
      <c r="GV96" s="16"/>
      <c r="GW96" s="16"/>
      <c r="GX96" s="16"/>
      <c r="GY96" s="16"/>
      <c r="GZ96" s="16"/>
      <c r="HA96" s="16"/>
      <c r="HB96" s="16"/>
      <c r="HC96" s="16"/>
      <c r="HD96" s="16"/>
      <c r="HE96" s="16"/>
      <c r="HF96" s="16"/>
      <c r="HG96" s="16"/>
      <c r="HH96" s="16"/>
      <c r="HI96" s="16"/>
      <c r="HJ96" s="16"/>
      <c r="HK96" s="16"/>
      <c r="HL96" s="16"/>
      <c r="HM96" s="16"/>
      <c r="HN96" s="16"/>
      <c r="HO96" s="16"/>
      <c r="HP96" s="16"/>
      <c r="HQ96" s="16"/>
      <c r="HR96" s="16"/>
      <c r="HS96" s="16"/>
      <c r="HT96" s="16"/>
      <c r="HU96" s="16"/>
      <c r="HV96" s="16"/>
      <c r="HW96" s="16"/>
      <c r="HX96" s="16"/>
      <c r="HY96" s="16"/>
      <c r="HZ96" s="16"/>
      <c r="IA96" s="16"/>
      <c r="IB96" s="16"/>
      <c r="IC96" s="16"/>
      <c r="ID96" s="16"/>
      <c r="IE96" s="16"/>
      <c r="IF96" s="16"/>
      <c r="IG96" s="16"/>
      <c r="IH96" s="16"/>
      <c r="II96" s="16"/>
      <c r="IJ96" s="16"/>
      <c r="IK96" s="16"/>
      <c r="IL96" s="16"/>
      <c r="IM96" s="16"/>
      <c r="IN96" s="16"/>
      <c r="IO96" s="16"/>
      <c r="IP96" s="16"/>
      <c r="IQ96" s="16"/>
      <c r="IR96" s="16"/>
      <c r="IS96" s="16"/>
      <c r="IT96" s="16"/>
    </row>
    <row r="97" spans="1:254" s="566" customFormat="1">
      <c r="A97" s="590"/>
      <c r="B97" s="591"/>
      <c r="C97" s="589"/>
      <c r="D97" s="571"/>
      <c r="E97" s="572"/>
      <c r="F97" s="572"/>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c r="BN97" s="16"/>
      <c r="BO97" s="16"/>
      <c r="BP97" s="16"/>
      <c r="BQ97" s="16"/>
      <c r="BR97" s="16"/>
      <c r="BS97" s="16"/>
      <c r="BT97" s="16"/>
      <c r="BU97" s="16"/>
      <c r="BV97" s="16"/>
      <c r="BW97" s="16"/>
      <c r="BX97" s="16"/>
      <c r="BY97" s="16"/>
      <c r="BZ97" s="16"/>
      <c r="CA97" s="16"/>
      <c r="CB97" s="16"/>
      <c r="CC97" s="16"/>
      <c r="CD97" s="16"/>
      <c r="CE97" s="16"/>
      <c r="CF97" s="16"/>
      <c r="CG97" s="16"/>
      <c r="CH97" s="16"/>
      <c r="CI97" s="16"/>
      <c r="CJ97" s="16"/>
      <c r="CK97" s="16"/>
      <c r="CL97" s="16"/>
      <c r="CM97" s="16"/>
      <c r="CN97" s="16"/>
      <c r="CO97" s="16"/>
      <c r="CP97" s="16"/>
      <c r="CQ97" s="16"/>
      <c r="CR97" s="16"/>
      <c r="CS97" s="16"/>
      <c r="CT97" s="16"/>
      <c r="CU97" s="16"/>
      <c r="CV97" s="16"/>
      <c r="CW97" s="16"/>
      <c r="CX97" s="16"/>
      <c r="CY97" s="16"/>
      <c r="CZ97" s="16"/>
      <c r="DA97" s="16"/>
      <c r="DB97" s="16"/>
      <c r="DC97" s="16"/>
      <c r="DD97" s="16"/>
      <c r="DE97" s="16"/>
      <c r="DF97" s="16"/>
      <c r="DG97" s="16"/>
      <c r="DH97" s="16"/>
      <c r="DI97" s="16"/>
      <c r="DJ97" s="16"/>
      <c r="DK97" s="16"/>
      <c r="DL97" s="16"/>
      <c r="DM97" s="16"/>
      <c r="DN97" s="16"/>
      <c r="DO97" s="16"/>
      <c r="DP97" s="16"/>
      <c r="DQ97" s="16"/>
      <c r="DR97" s="16"/>
      <c r="DS97" s="16"/>
      <c r="DT97" s="16"/>
      <c r="DU97" s="16"/>
      <c r="DV97" s="16"/>
      <c r="DW97" s="16"/>
      <c r="DX97" s="16"/>
      <c r="DY97" s="16"/>
      <c r="DZ97" s="16"/>
      <c r="EA97" s="16"/>
      <c r="EB97" s="16"/>
      <c r="EC97" s="16"/>
      <c r="ED97" s="16"/>
      <c r="EE97" s="16"/>
      <c r="EF97" s="16"/>
      <c r="EG97" s="16"/>
      <c r="EH97" s="16"/>
      <c r="EI97" s="16"/>
      <c r="EJ97" s="16"/>
      <c r="EK97" s="16"/>
      <c r="EL97" s="16"/>
      <c r="EM97" s="16"/>
      <c r="EN97" s="16"/>
      <c r="EO97" s="16"/>
      <c r="EP97" s="16"/>
      <c r="EQ97" s="16"/>
      <c r="ER97" s="16"/>
      <c r="ES97" s="16"/>
      <c r="ET97" s="16"/>
      <c r="EU97" s="16"/>
      <c r="EV97" s="16"/>
      <c r="EW97" s="16"/>
      <c r="EX97" s="16"/>
      <c r="EY97" s="16"/>
      <c r="EZ97" s="16"/>
      <c r="FA97" s="16"/>
      <c r="FB97" s="16"/>
      <c r="FC97" s="16"/>
      <c r="FD97" s="16"/>
      <c r="FE97" s="16"/>
      <c r="FF97" s="16"/>
      <c r="FG97" s="16"/>
      <c r="FH97" s="16"/>
      <c r="FI97" s="16"/>
      <c r="FJ97" s="16"/>
      <c r="FK97" s="16"/>
      <c r="FL97" s="16"/>
      <c r="FM97" s="16"/>
      <c r="FN97" s="16"/>
      <c r="FO97" s="16"/>
      <c r="FP97" s="16"/>
      <c r="FQ97" s="16"/>
      <c r="FR97" s="16"/>
      <c r="FS97" s="16"/>
      <c r="FT97" s="16"/>
      <c r="FU97" s="16"/>
      <c r="FV97" s="16"/>
      <c r="FW97" s="16"/>
      <c r="FX97" s="16"/>
      <c r="FY97" s="16"/>
      <c r="FZ97" s="16"/>
      <c r="GA97" s="16"/>
      <c r="GB97" s="16"/>
      <c r="GC97" s="16"/>
      <c r="GD97" s="16"/>
      <c r="GE97" s="16"/>
      <c r="GF97" s="16"/>
      <c r="GG97" s="16"/>
      <c r="GH97" s="16"/>
      <c r="GI97" s="16"/>
      <c r="GJ97" s="16"/>
      <c r="GK97" s="16"/>
      <c r="GL97" s="16"/>
      <c r="GM97" s="16"/>
      <c r="GN97" s="16"/>
      <c r="GO97" s="16"/>
      <c r="GP97" s="16"/>
      <c r="GQ97" s="16"/>
      <c r="GR97" s="16"/>
      <c r="GS97" s="16"/>
      <c r="GT97" s="16"/>
      <c r="GU97" s="16"/>
      <c r="GV97" s="16"/>
      <c r="GW97" s="16"/>
      <c r="GX97" s="16"/>
      <c r="GY97" s="16"/>
      <c r="GZ97" s="16"/>
      <c r="HA97" s="16"/>
      <c r="HB97" s="16"/>
      <c r="HC97" s="16"/>
      <c r="HD97" s="16"/>
      <c r="HE97" s="16"/>
      <c r="HF97" s="16"/>
      <c r="HG97" s="16"/>
      <c r="HH97" s="16"/>
      <c r="HI97" s="16"/>
      <c r="HJ97" s="16"/>
      <c r="HK97" s="16"/>
      <c r="HL97" s="16"/>
      <c r="HM97" s="16"/>
      <c r="HN97" s="16"/>
      <c r="HO97" s="16"/>
      <c r="HP97" s="16"/>
      <c r="HQ97" s="16"/>
      <c r="HR97" s="16"/>
      <c r="HS97" s="16"/>
      <c r="HT97" s="16"/>
      <c r="HU97" s="16"/>
      <c r="HV97" s="16"/>
      <c r="HW97" s="16"/>
      <c r="HX97" s="16"/>
      <c r="HY97" s="16"/>
      <c r="HZ97" s="16"/>
      <c r="IA97" s="16"/>
      <c r="IB97" s="16"/>
      <c r="IC97" s="16"/>
      <c r="ID97" s="16"/>
      <c r="IE97" s="16"/>
      <c r="IF97" s="16"/>
      <c r="IG97" s="16"/>
      <c r="IH97" s="16"/>
      <c r="II97" s="16"/>
      <c r="IJ97" s="16"/>
      <c r="IK97" s="16"/>
      <c r="IL97" s="16"/>
      <c r="IM97" s="16"/>
      <c r="IN97" s="16"/>
      <c r="IO97" s="16"/>
      <c r="IP97" s="16"/>
      <c r="IQ97" s="16"/>
      <c r="IR97" s="16"/>
      <c r="IS97" s="16"/>
      <c r="IT97" s="16"/>
    </row>
    <row r="98" spans="1:254" s="566" customFormat="1" ht="15">
      <c r="A98" s="568" t="s">
        <v>14</v>
      </c>
      <c r="B98" s="573" t="s">
        <v>15</v>
      </c>
      <c r="C98" s="574"/>
      <c r="D98" s="571"/>
      <c r="E98" s="572"/>
      <c r="F98" s="572"/>
      <c r="G98" s="16"/>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6"/>
      <c r="AY98" s="16"/>
      <c r="AZ98" s="16"/>
      <c r="BA98" s="16"/>
      <c r="BB98" s="16"/>
      <c r="BC98" s="16"/>
      <c r="BD98" s="16"/>
      <c r="BE98" s="16"/>
      <c r="BF98" s="16"/>
      <c r="BG98" s="16"/>
      <c r="BH98" s="16"/>
      <c r="BI98" s="16"/>
      <c r="BJ98" s="16"/>
      <c r="BK98" s="16"/>
      <c r="BL98" s="16"/>
      <c r="BM98" s="16"/>
      <c r="BN98" s="16"/>
      <c r="BO98" s="16"/>
      <c r="BP98" s="16"/>
      <c r="BQ98" s="16"/>
      <c r="BR98" s="16"/>
      <c r="BS98" s="16"/>
      <c r="BT98" s="16"/>
      <c r="BU98" s="16"/>
      <c r="BV98" s="16"/>
      <c r="BW98" s="16"/>
      <c r="BX98" s="16"/>
      <c r="BY98" s="16"/>
      <c r="BZ98" s="16"/>
      <c r="CA98" s="16"/>
      <c r="CB98" s="16"/>
      <c r="CC98" s="16"/>
      <c r="CD98" s="16"/>
      <c r="CE98" s="16"/>
      <c r="CF98" s="16"/>
      <c r="CG98" s="16"/>
      <c r="CH98" s="16"/>
      <c r="CI98" s="16"/>
      <c r="CJ98" s="16"/>
      <c r="CK98" s="16"/>
      <c r="CL98" s="16"/>
      <c r="CM98" s="16"/>
      <c r="CN98" s="16"/>
      <c r="CO98" s="16"/>
      <c r="CP98" s="16"/>
      <c r="CQ98" s="16"/>
      <c r="CR98" s="16"/>
      <c r="CS98" s="16"/>
      <c r="CT98" s="16"/>
      <c r="CU98" s="16"/>
      <c r="CV98" s="16"/>
      <c r="CW98" s="16"/>
      <c r="CX98" s="16"/>
      <c r="CY98" s="16"/>
      <c r="CZ98" s="16"/>
      <c r="DA98" s="16"/>
      <c r="DB98" s="16"/>
      <c r="DC98" s="16"/>
      <c r="DD98" s="16"/>
      <c r="DE98" s="16"/>
      <c r="DF98" s="16"/>
      <c r="DG98" s="16"/>
      <c r="DH98" s="16"/>
      <c r="DI98" s="16"/>
      <c r="DJ98" s="16"/>
      <c r="DK98" s="16"/>
      <c r="DL98" s="16"/>
      <c r="DM98" s="16"/>
      <c r="DN98" s="16"/>
      <c r="DO98" s="16"/>
      <c r="DP98" s="16"/>
      <c r="DQ98" s="16"/>
      <c r="DR98" s="16"/>
      <c r="DS98" s="16"/>
      <c r="DT98" s="16"/>
      <c r="DU98" s="16"/>
      <c r="DV98" s="16"/>
      <c r="DW98" s="16"/>
      <c r="DX98" s="16"/>
      <c r="DY98" s="16"/>
      <c r="DZ98" s="16"/>
      <c r="EA98" s="16"/>
      <c r="EB98" s="16"/>
      <c r="EC98" s="16"/>
      <c r="ED98" s="16"/>
      <c r="EE98" s="16"/>
      <c r="EF98" s="16"/>
      <c r="EG98" s="16"/>
      <c r="EH98" s="16"/>
      <c r="EI98" s="16"/>
      <c r="EJ98" s="16"/>
      <c r="EK98" s="16"/>
      <c r="EL98" s="16"/>
      <c r="EM98" s="16"/>
      <c r="EN98" s="16"/>
      <c r="EO98" s="16"/>
      <c r="EP98" s="16"/>
      <c r="EQ98" s="16"/>
      <c r="ER98" s="16"/>
      <c r="ES98" s="16"/>
      <c r="ET98" s="16"/>
      <c r="EU98" s="16"/>
      <c r="EV98" s="16"/>
      <c r="EW98" s="16"/>
      <c r="EX98" s="16"/>
      <c r="EY98" s="16"/>
      <c r="EZ98" s="16"/>
      <c r="FA98" s="16"/>
      <c r="FB98" s="16"/>
      <c r="FC98" s="16"/>
      <c r="FD98" s="16"/>
      <c r="FE98" s="16"/>
      <c r="FF98" s="16"/>
      <c r="FG98" s="16"/>
      <c r="FH98" s="16"/>
      <c r="FI98" s="16"/>
      <c r="FJ98" s="16"/>
      <c r="FK98" s="16"/>
      <c r="FL98" s="16"/>
      <c r="FM98" s="16"/>
      <c r="FN98" s="16"/>
      <c r="FO98" s="16"/>
      <c r="FP98" s="16"/>
      <c r="FQ98" s="16"/>
      <c r="FR98" s="16"/>
      <c r="FS98" s="16"/>
      <c r="FT98" s="16"/>
      <c r="FU98" s="16"/>
      <c r="FV98" s="16"/>
      <c r="FW98" s="16"/>
      <c r="FX98" s="16"/>
      <c r="FY98" s="16"/>
      <c r="FZ98" s="16"/>
      <c r="GA98" s="16"/>
      <c r="GB98" s="16"/>
      <c r="GC98" s="16"/>
      <c r="GD98" s="16"/>
      <c r="GE98" s="16"/>
      <c r="GF98" s="16"/>
      <c r="GG98" s="16"/>
      <c r="GH98" s="16"/>
      <c r="GI98" s="16"/>
      <c r="GJ98" s="16"/>
      <c r="GK98" s="16"/>
      <c r="GL98" s="16"/>
      <c r="GM98" s="16"/>
      <c r="GN98" s="16"/>
      <c r="GO98" s="16"/>
      <c r="GP98" s="16"/>
      <c r="GQ98" s="16"/>
      <c r="GR98" s="16"/>
      <c r="GS98" s="16"/>
      <c r="GT98" s="16"/>
      <c r="GU98" s="16"/>
      <c r="GV98" s="16"/>
      <c r="GW98" s="16"/>
      <c r="GX98" s="16"/>
      <c r="GY98" s="16"/>
      <c r="GZ98" s="16"/>
      <c r="HA98" s="16"/>
      <c r="HB98" s="16"/>
      <c r="HC98" s="16"/>
      <c r="HD98" s="16"/>
      <c r="HE98" s="16"/>
      <c r="HF98" s="16"/>
      <c r="HG98" s="16"/>
      <c r="HH98" s="16"/>
      <c r="HI98" s="16"/>
      <c r="HJ98" s="16"/>
      <c r="HK98" s="16"/>
      <c r="HL98" s="16"/>
      <c r="HM98" s="16"/>
      <c r="HN98" s="16"/>
      <c r="HO98" s="16"/>
      <c r="HP98" s="16"/>
      <c r="HQ98" s="16"/>
      <c r="HR98" s="16"/>
      <c r="HS98" s="16"/>
      <c r="HT98" s="16"/>
      <c r="HU98" s="16"/>
      <c r="HV98" s="16"/>
      <c r="HW98" s="16"/>
      <c r="HX98" s="16"/>
      <c r="HY98" s="16"/>
      <c r="HZ98" s="16"/>
      <c r="IA98" s="16"/>
      <c r="IB98" s="16"/>
      <c r="IC98" s="16"/>
      <c r="ID98" s="16"/>
      <c r="IE98" s="16"/>
      <c r="IF98" s="16"/>
      <c r="IG98" s="16"/>
      <c r="IH98" s="16"/>
      <c r="II98" s="16"/>
      <c r="IJ98" s="16"/>
      <c r="IK98" s="16"/>
      <c r="IL98" s="16"/>
      <c r="IM98" s="16"/>
      <c r="IN98" s="16"/>
      <c r="IO98" s="16"/>
      <c r="IP98" s="16"/>
      <c r="IQ98" s="16"/>
      <c r="IR98" s="16"/>
      <c r="IS98" s="16"/>
      <c r="IT98" s="16"/>
    </row>
    <row r="99" spans="1:254" s="566" customFormat="1" ht="15">
      <c r="A99" s="568">
        <v>1</v>
      </c>
      <c r="B99" s="591" t="s">
        <v>48</v>
      </c>
      <c r="C99" s="589"/>
      <c r="D99" s="571"/>
      <c r="E99" s="572"/>
      <c r="F99" s="572"/>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6"/>
      <c r="BB99" s="16"/>
      <c r="BC99" s="16"/>
      <c r="BD99" s="16"/>
      <c r="BE99" s="16"/>
      <c r="BF99" s="16"/>
      <c r="BG99" s="16"/>
      <c r="BH99" s="16"/>
      <c r="BI99" s="16"/>
      <c r="BJ99" s="16"/>
      <c r="BK99" s="16"/>
      <c r="BL99" s="16"/>
      <c r="BM99" s="16"/>
      <c r="BN99" s="16"/>
      <c r="BO99" s="16"/>
      <c r="BP99" s="16"/>
      <c r="BQ99" s="16"/>
      <c r="BR99" s="16"/>
      <c r="BS99" s="16"/>
      <c r="BT99" s="16"/>
      <c r="BU99" s="16"/>
      <c r="BV99" s="16"/>
      <c r="BW99" s="16"/>
      <c r="BX99" s="16"/>
      <c r="BY99" s="16"/>
      <c r="BZ99" s="16"/>
      <c r="CA99" s="16"/>
      <c r="CB99" s="16"/>
      <c r="CC99" s="16"/>
      <c r="CD99" s="16"/>
      <c r="CE99" s="16"/>
      <c r="CF99" s="16"/>
      <c r="CG99" s="16"/>
      <c r="CH99" s="16"/>
      <c r="CI99" s="16"/>
      <c r="CJ99" s="16"/>
      <c r="CK99" s="16"/>
      <c r="CL99" s="16"/>
      <c r="CM99" s="16"/>
      <c r="CN99" s="16"/>
      <c r="CO99" s="16"/>
      <c r="CP99" s="16"/>
      <c r="CQ99" s="16"/>
      <c r="CR99" s="16"/>
      <c r="CS99" s="16"/>
      <c r="CT99" s="16"/>
      <c r="CU99" s="16"/>
      <c r="CV99" s="16"/>
      <c r="CW99" s="16"/>
      <c r="CX99" s="16"/>
      <c r="CY99" s="16"/>
      <c r="CZ99" s="16"/>
      <c r="DA99" s="16"/>
      <c r="DB99" s="16"/>
      <c r="DC99" s="16"/>
      <c r="DD99" s="16"/>
      <c r="DE99" s="16"/>
      <c r="DF99" s="16"/>
      <c r="DG99" s="16"/>
      <c r="DH99" s="16"/>
      <c r="DI99" s="16"/>
      <c r="DJ99" s="16"/>
      <c r="DK99" s="16"/>
      <c r="DL99" s="16"/>
      <c r="DM99" s="16"/>
      <c r="DN99" s="16"/>
      <c r="DO99" s="16"/>
      <c r="DP99" s="16"/>
      <c r="DQ99" s="16"/>
      <c r="DR99" s="16"/>
      <c r="DS99" s="16"/>
      <c r="DT99" s="16"/>
      <c r="DU99" s="16"/>
      <c r="DV99" s="16"/>
      <c r="DW99" s="16"/>
      <c r="DX99" s="16"/>
      <c r="DY99" s="16"/>
      <c r="DZ99" s="16"/>
      <c r="EA99" s="16"/>
      <c r="EB99" s="16"/>
      <c r="EC99" s="16"/>
      <c r="ED99" s="16"/>
      <c r="EE99" s="16"/>
      <c r="EF99" s="16"/>
      <c r="EG99" s="16"/>
      <c r="EH99" s="16"/>
      <c r="EI99" s="16"/>
      <c r="EJ99" s="16"/>
      <c r="EK99" s="16"/>
      <c r="EL99" s="16"/>
      <c r="EM99" s="16"/>
      <c r="EN99" s="16"/>
      <c r="EO99" s="16"/>
      <c r="EP99" s="16"/>
      <c r="EQ99" s="16"/>
      <c r="ER99" s="16"/>
      <c r="ES99" s="16"/>
      <c r="ET99" s="16"/>
      <c r="EU99" s="16"/>
      <c r="EV99" s="16"/>
      <c r="EW99" s="16"/>
      <c r="EX99" s="16"/>
      <c r="EY99" s="16"/>
      <c r="EZ99" s="16"/>
      <c r="FA99" s="16"/>
      <c r="FB99" s="16"/>
      <c r="FC99" s="16"/>
      <c r="FD99" s="16"/>
      <c r="FE99" s="16"/>
      <c r="FF99" s="16"/>
      <c r="FG99" s="16"/>
      <c r="FH99" s="16"/>
      <c r="FI99" s="16"/>
      <c r="FJ99" s="16"/>
      <c r="FK99" s="16"/>
      <c r="FL99" s="16"/>
      <c r="FM99" s="16"/>
      <c r="FN99" s="16"/>
      <c r="FO99" s="16"/>
      <c r="FP99" s="16"/>
      <c r="FQ99" s="16"/>
      <c r="FR99" s="16"/>
      <c r="FS99" s="16"/>
      <c r="FT99" s="16"/>
      <c r="FU99" s="16"/>
      <c r="FV99" s="16"/>
      <c r="FW99" s="16"/>
      <c r="FX99" s="16"/>
      <c r="FY99" s="16"/>
      <c r="FZ99" s="16"/>
      <c r="GA99" s="16"/>
      <c r="GB99" s="16"/>
      <c r="GC99" s="16"/>
      <c r="GD99" s="16"/>
      <c r="GE99" s="16"/>
      <c r="GF99" s="16"/>
      <c r="GG99" s="16"/>
      <c r="GH99" s="16"/>
      <c r="GI99" s="16"/>
      <c r="GJ99" s="16"/>
      <c r="GK99" s="16"/>
      <c r="GL99" s="16"/>
      <c r="GM99" s="16"/>
      <c r="GN99" s="16"/>
      <c r="GO99" s="16"/>
      <c r="GP99" s="16"/>
      <c r="GQ99" s="16"/>
      <c r="GR99" s="16"/>
      <c r="GS99" s="16"/>
      <c r="GT99" s="16"/>
      <c r="GU99" s="16"/>
      <c r="GV99" s="16"/>
      <c r="GW99" s="16"/>
      <c r="GX99" s="16"/>
      <c r="GY99" s="16"/>
      <c r="GZ99" s="16"/>
      <c r="HA99" s="16"/>
      <c r="HB99" s="16"/>
      <c r="HC99" s="16"/>
      <c r="HD99" s="16"/>
      <c r="HE99" s="16"/>
      <c r="HF99" s="16"/>
      <c r="HG99" s="16"/>
      <c r="HH99" s="16"/>
      <c r="HI99" s="16"/>
      <c r="HJ99" s="16"/>
      <c r="HK99" s="16"/>
      <c r="HL99" s="16"/>
      <c r="HM99" s="16"/>
      <c r="HN99" s="16"/>
      <c r="HO99" s="16"/>
      <c r="HP99" s="16"/>
      <c r="HQ99" s="16"/>
      <c r="HR99" s="16"/>
      <c r="HS99" s="16"/>
      <c r="HT99" s="16"/>
      <c r="HU99" s="16"/>
      <c r="HV99" s="16"/>
      <c r="HW99" s="16"/>
      <c r="HX99" s="16"/>
      <c r="HY99" s="16"/>
      <c r="HZ99" s="16"/>
      <c r="IA99" s="16"/>
      <c r="IB99" s="16"/>
      <c r="IC99" s="16"/>
      <c r="ID99" s="16"/>
      <c r="IE99" s="16"/>
      <c r="IF99" s="16"/>
      <c r="IG99" s="16"/>
      <c r="IH99" s="16"/>
      <c r="II99" s="16"/>
      <c r="IJ99" s="16"/>
      <c r="IK99" s="16"/>
      <c r="IL99" s="16"/>
      <c r="IM99" s="16"/>
      <c r="IN99" s="16"/>
      <c r="IO99" s="16"/>
      <c r="IP99" s="16"/>
      <c r="IQ99" s="16"/>
      <c r="IR99" s="16"/>
      <c r="IS99" s="16"/>
      <c r="IT99" s="16"/>
    </row>
    <row r="100" spans="1:254" s="566" customFormat="1" ht="15">
      <c r="A100" s="568" t="s">
        <v>28</v>
      </c>
      <c r="B100" s="591" t="s">
        <v>78</v>
      </c>
      <c r="C100" s="589" t="s">
        <v>26</v>
      </c>
      <c r="D100" s="571">
        <v>400</v>
      </c>
      <c r="E100" s="572"/>
      <c r="F100" s="572">
        <f t="shared" ref="F100" si="7">E100*D100</f>
        <v>0</v>
      </c>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c r="BN100" s="16"/>
      <c r="BO100" s="16"/>
      <c r="BP100" s="16"/>
      <c r="BQ100" s="16"/>
      <c r="BR100" s="16"/>
      <c r="BS100" s="16"/>
      <c r="BT100" s="16"/>
      <c r="BU100" s="16"/>
      <c r="BV100" s="16"/>
      <c r="BW100" s="16"/>
      <c r="BX100" s="16"/>
      <c r="BY100" s="16"/>
      <c r="BZ100" s="16"/>
      <c r="CA100" s="16"/>
      <c r="CB100" s="16"/>
      <c r="CC100" s="16"/>
      <c r="CD100" s="16"/>
      <c r="CE100" s="16"/>
      <c r="CF100" s="16"/>
      <c r="CG100" s="16"/>
      <c r="CH100" s="16"/>
      <c r="CI100" s="16"/>
      <c r="CJ100" s="16"/>
      <c r="CK100" s="16"/>
      <c r="CL100" s="16"/>
      <c r="CM100" s="16"/>
      <c r="CN100" s="16"/>
      <c r="CO100" s="16"/>
      <c r="CP100" s="16"/>
      <c r="CQ100" s="16"/>
      <c r="CR100" s="16"/>
      <c r="CS100" s="16"/>
      <c r="CT100" s="16"/>
      <c r="CU100" s="16"/>
      <c r="CV100" s="16"/>
      <c r="CW100" s="16"/>
      <c r="CX100" s="16"/>
      <c r="CY100" s="16"/>
      <c r="CZ100" s="16"/>
      <c r="DA100" s="16"/>
      <c r="DB100" s="16"/>
      <c r="DC100" s="16"/>
      <c r="DD100" s="16"/>
      <c r="DE100" s="16"/>
      <c r="DF100" s="16"/>
      <c r="DG100" s="16"/>
      <c r="DH100" s="16"/>
      <c r="DI100" s="16"/>
      <c r="DJ100" s="16"/>
      <c r="DK100" s="16"/>
      <c r="DL100" s="16"/>
      <c r="DM100" s="16"/>
      <c r="DN100" s="16"/>
      <c r="DO100" s="16"/>
      <c r="DP100" s="16"/>
      <c r="DQ100" s="16"/>
      <c r="DR100" s="16"/>
      <c r="DS100" s="16"/>
      <c r="DT100" s="16"/>
      <c r="DU100" s="16"/>
      <c r="DV100" s="16"/>
      <c r="DW100" s="16"/>
      <c r="DX100" s="16"/>
      <c r="DY100" s="16"/>
      <c r="DZ100" s="16"/>
      <c r="EA100" s="16"/>
      <c r="EB100" s="16"/>
      <c r="EC100" s="16"/>
      <c r="ED100" s="16"/>
      <c r="EE100" s="16"/>
      <c r="EF100" s="16"/>
      <c r="EG100" s="16"/>
      <c r="EH100" s="16"/>
      <c r="EI100" s="16"/>
      <c r="EJ100" s="16"/>
      <c r="EK100" s="16"/>
      <c r="EL100" s="16"/>
      <c r="EM100" s="16"/>
      <c r="EN100" s="16"/>
      <c r="EO100" s="16"/>
      <c r="EP100" s="16"/>
      <c r="EQ100" s="16"/>
      <c r="ER100" s="16"/>
      <c r="ES100" s="16"/>
      <c r="ET100" s="16"/>
      <c r="EU100" s="16"/>
      <c r="EV100" s="16"/>
      <c r="EW100" s="16"/>
      <c r="EX100" s="16"/>
      <c r="EY100" s="16"/>
      <c r="EZ100" s="16"/>
      <c r="FA100" s="16"/>
      <c r="FB100" s="16"/>
      <c r="FC100" s="16"/>
      <c r="FD100" s="16"/>
      <c r="FE100" s="16"/>
      <c r="FF100" s="16"/>
      <c r="FG100" s="16"/>
      <c r="FH100" s="16"/>
      <c r="FI100" s="16"/>
      <c r="FJ100" s="16"/>
      <c r="FK100" s="16"/>
      <c r="FL100" s="16"/>
      <c r="FM100" s="16"/>
      <c r="FN100" s="16"/>
      <c r="FO100" s="16"/>
      <c r="FP100" s="16"/>
      <c r="FQ100" s="16"/>
      <c r="FR100" s="16"/>
      <c r="FS100" s="16"/>
      <c r="FT100" s="16"/>
      <c r="FU100" s="16"/>
      <c r="FV100" s="16"/>
      <c r="FW100" s="16"/>
      <c r="FX100" s="16"/>
      <c r="FY100" s="16"/>
      <c r="FZ100" s="16"/>
      <c r="GA100" s="16"/>
      <c r="GB100" s="16"/>
      <c r="GC100" s="16"/>
      <c r="GD100" s="16"/>
      <c r="GE100" s="16"/>
      <c r="GF100" s="16"/>
      <c r="GG100" s="16"/>
      <c r="GH100" s="16"/>
      <c r="GI100" s="16"/>
      <c r="GJ100" s="16"/>
      <c r="GK100" s="16"/>
      <c r="GL100" s="16"/>
      <c r="GM100" s="16"/>
      <c r="GN100" s="16"/>
      <c r="GO100" s="16"/>
      <c r="GP100" s="16"/>
      <c r="GQ100" s="16"/>
      <c r="GR100" s="16"/>
      <c r="GS100" s="16"/>
      <c r="GT100" s="16"/>
      <c r="GU100" s="16"/>
      <c r="GV100" s="16"/>
      <c r="GW100" s="16"/>
      <c r="GX100" s="16"/>
      <c r="GY100" s="16"/>
      <c r="GZ100" s="16"/>
      <c r="HA100" s="16"/>
      <c r="HB100" s="16"/>
      <c r="HC100" s="16"/>
      <c r="HD100" s="16"/>
      <c r="HE100" s="16"/>
      <c r="HF100" s="16"/>
      <c r="HG100" s="16"/>
      <c r="HH100" s="16"/>
      <c r="HI100" s="16"/>
      <c r="HJ100" s="16"/>
      <c r="HK100" s="16"/>
      <c r="HL100" s="16"/>
      <c r="HM100" s="16"/>
      <c r="HN100" s="16"/>
      <c r="HO100" s="16"/>
      <c r="HP100" s="16"/>
      <c r="HQ100" s="16"/>
      <c r="HR100" s="16"/>
      <c r="HS100" s="16"/>
      <c r="HT100" s="16"/>
      <c r="HU100" s="16"/>
      <c r="HV100" s="16"/>
      <c r="HW100" s="16"/>
      <c r="HX100" s="16"/>
      <c r="HY100" s="16"/>
      <c r="HZ100" s="16"/>
      <c r="IA100" s="16"/>
      <c r="IB100" s="16"/>
      <c r="IC100" s="16"/>
      <c r="ID100" s="16"/>
      <c r="IE100" s="16"/>
      <c r="IF100" s="16"/>
      <c r="IG100" s="16"/>
      <c r="IH100" s="16"/>
      <c r="II100" s="16"/>
      <c r="IJ100" s="16"/>
      <c r="IK100" s="16"/>
      <c r="IL100" s="16"/>
      <c r="IM100" s="16"/>
      <c r="IN100" s="16"/>
      <c r="IO100" s="16"/>
      <c r="IP100" s="16"/>
      <c r="IQ100" s="16"/>
      <c r="IR100" s="16"/>
      <c r="IS100" s="16"/>
      <c r="IT100" s="16"/>
    </row>
    <row r="101" spans="1:254" s="566" customFormat="1" ht="28.5">
      <c r="A101" s="568" t="s">
        <v>44</v>
      </c>
      <c r="B101" s="591" t="s">
        <v>102</v>
      </c>
      <c r="C101" s="589" t="s">
        <v>26</v>
      </c>
      <c r="D101" s="571">
        <v>400</v>
      </c>
      <c r="E101" s="572"/>
      <c r="F101" s="572">
        <f t="shared" ref="F101" si="8">E101*D101</f>
        <v>0</v>
      </c>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16"/>
      <c r="BE101" s="16"/>
      <c r="BF101" s="16"/>
      <c r="BG101" s="16"/>
      <c r="BH101" s="16"/>
      <c r="BI101" s="16"/>
      <c r="BJ101" s="16"/>
      <c r="BK101" s="16"/>
      <c r="BL101" s="16"/>
      <c r="BM101" s="16"/>
      <c r="BN101" s="16"/>
      <c r="BO101" s="16"/>
      <c r="BP101" s="16"/>
      <c r="BQ101" s="16"/>
      <c r="BR101" s="16"/>
      <c r="BS101" s="16"/>
      <c r="BT101" s="16"/>
      <c r="BU101" s="16"/>
      <c r="BV101" s="16"/>
      <c r="BW101" s="16"/>
      <c r="BX101" s="16"/>
      <c r="BY101" s="16"/>
      <c r="BZ101" s="16"/>
      <c r="CA101" s="16"/>
      <c r="CB101" s="16"/>
      <c r="CC101" s="16"/>
      <c r="CD101" s="16"/>
      <c r="CE101" s="16"/>
      <c r="CF101" s="16"/>
      <c r="CG101" s="16"/>
      <c r="CH101" s="16"/>
      <c r="CI101" s="16"/>
      <c r="CJ101" s="16"/>
      <c r="CK101" s="16"/>
      <c r="CL101" s="16"/>
      <c r="CM101" s="16"/>
      <c r="CN101" s="16"/>
      <c r="CO101" s="16"/>
      <c r="CP101" s="16"/>
      <c r="CQ101" s="16"/>
      <c r="CR101" s="16"/>
      <c r="CS101" s="16"/>
      <c r="CT101" s="16"/>
      <c r="CU101" s="16"/>
      <c r="CV101" s="16"/>
      <c r="CW101" s="16"/>
      <c r="CX101" s="16"/>
      <c r="CY101" s="16"/>
      <c r="CZ101" s="16"/>
      <c r="DA101" s="16"/>
      <c r="DB101" s="16"/>
      <c r="DC101" s="16"/>
      <c r="DD101" s="16"/>
      <c r="DE101" s="16"/>
      <c r="DF101" s="16"/>
      <c r="DG101" s="16"/>
      <c r="DH101" s="16"/>
      <c r="DI101" s="16"/>
      <c r="DJ101" s="16"/>
      <c r="DK101" s="16"/>
      <c r="DL101" s="16"/>
      <c r="DM101" s="16"/>
      <c r="DN101" s="16"/>
      <c r="DO101" s="16"/>
      <c r="DP101" s="16"/>
      <c r="DQ101" s="16"/>
      <c r="DR101" s="16"/>
      <c r="DS101" s="16"/>
      <c r="DT101" s="16"/>
      <c r="DU101" s="16"/>
      <c r="DV101" s="16"/>
      <c r="DW101" s="16"/>
      <c r="DX101" s="16"/>
      <c r="DY101" s="16"/>
      <c r="DZ101" s="16"/>
      <c r="EA101" s="16"/>
      <c r="EB101" s="16"/>
      <c r="EC101" s="16"/>
      <c r="ED101" s="16"/>
      <c r="EE101" s="16"/>
      <c r="EF101" s="16"/>
      <c r="EG101" s="16"/>
      <c r="EH101" s="16"/>
      <c r="EI101" s="16"/>
      <c r="EJ101" s="16"/>
      <c r="EK101" s="16"/>
      <c r="EL101" s="16"/>
      <c r="EM101" s="16"/>
      <c r="EN101" s="16"/>
      <c r="EO101" s="16"/>
      <c r="EP101" s="16"/>
      <c r="EQ101" s="16"/>
      <c r="ER101" s="16"/>
      <c r="ES101" s="16"/>
      <c r="ET101" s="16"/>
      <c r="EU101" s="16"/>
      <c r="EV101" s="16"/>
      <c r="EW101" s="16"/>
      <c r="EX101" s="16"/>
      <c r="EY101" s="16"/>
      <c r="EZ101" s="16"/>
      <c r="FA101" s="16"/>
      <c r="FB101" s="16"/>
      <c r="FC101" s="16"/>
      <c r="FD101" s="16"/>
      <c r="FE101" s="16"/>
      <c r="FF101" s="16"/>
      <c r="FG101" s="16"/>
      <c r="FH101" s="16"/>
      <c r="FI101" s="16"/>
      <c r="FJ101" s="16"/>
      <c r="FK101" s="16"/>
      <c r="FL101" s="16"/>
      <c r="FM101" s="16"/>
      <c r="FN101" s="16"/>
      <c r="FO101" s="16"/>
      <c r="FP101" s="16"/>
      <c r="FQ101" s="16"/>
      <c r="FR101" s="16"/>
      <c r="FS101" s="16"/>
      <c r="FT101" s="16"/>
      <c r="FU101" s="16"/>
      <c r="FV101" s="16"/>
      <c r="FW101" s="16"/>
      <c r="FX101" s="16"/>
      <c r="FY101" s="16"/>
      <c r="FZ101" s="16"/>
      <c r="GA101" s="16"/>
      <c r="GB101" s="16"/>
      <c r="GC101" s="16"/>
      <c r="GD101" s="16"/>
      <c r="GE101" s="16"/>
      <c r="GF101" s="16"/>
      <c r="GG101" s="16"/>
      <c r="GH101" s="16"/>
      <c r="GI101" s="16"/>
      <c r="GJ101" s="16"/>
      <c r="GK101" s="16"/>
      <c r="GL101" s="16"/>
      <c r="GM101" s="16"/>
      <c r="GN101" s="16"/>
      <c r="GO101" s="16"/>
      <c r="GP101" s="16"/>
      <c r="GQ101" s="16"/>
      <c r="GR101" s="16"/>
      <c r="GS101" s="16"/>
      <c r="GT101" s="16"/>
      <c r="GU101" s="16"/>
      <c r="GV101" s="16"/>
      <c r="GW101" s="16"/>
      <c r="GX101" s="16"/>
      <c r="GY101" s="16"/>
      <c r="GZ101" s="16"/>
      <c r="HA101" s="16"/>
      <c r="HB101" s="16"/>
      <c r="HC101" s="16"/>
      <c r="HD101" s="16"/>
      <c r="HE101" s="16"/>
      <c r="HF101" s="16"/>
      <c r="HG101" s="16"/>
      <c r="HH101" s="16"/>
      <c r="HI101" s="16"/>
      <c r="HJ101" s="16"/>
      <c r="HK101" s="16"/>
      <c r="HL101" s="16"/>
      <c r="HM101" s="16"/>
      <c r="HN101" s="16"/>
      <c r="HO101" s="16"/>
      <c r="HP101" s="16"/>
      <c r="HQ101" s="16"/>
      <c r="HR101" s="16"/>
      <c r="HS101" s="16"/>
      <c r="HT101" s="16"/>
      <c r="HU101" s="16"/>
      <c r="HV101" s="16"/>
      <c r="HW101" s="16"/>
      <c r="HX101" s="16"/>
      <c r="HY101" s="16"/>
      <c r="HZ101" s="16"/>
      <c r="IA101" s="16"/>
      <c r="IB101" s="16"/>
      <c r="IC101" s="16"/>
      <c r="ID101" s="16"/>
      <c r="IE101" s="16"/>
      <c r="IF101" s="16"/>
      <c r="IG101" s="16"/>
      <c r="IH101" s="16"/>
      <c r="II101" s="16"/>
      <c r="IJ101" s="16"/>
      <c r="IK101" s="16"/>
      <c r="IL101" s="16"/>
      <c r="IM101" s="16"/>
      <c r="IN101" s="16"/>
      <c r="IO101" s="16"/>
      <c r="IP101" s="16"/>
      <c r="IQ101" s="16"/>
      <c r="IR101" s="16"/>
      <c r="IS101" s="16"/>
      <c r="IT101" s="16"/>
    </row>
    <row r="102" spans="1:254" s="566" customFormat="1" ht="57">
      <c r="A102" s="568" t="s">
        <v>42</v>
      </c>
      <c r="B102" s="591" t="s">
        <v>79</v>
      </c>
      <c r="C102" s="589" t="s">
        <v>26</v>
      </c>
      <c r="D102" s="571">
        <v>20</v>
      </c>
      <c r="E102" s="572"/>
      <c r="F102" s="572">
        <f>E102*D102</f>
        <v>0</v>
      </c>
      <c r="G102" s="16">
        <v>0</v>
      </c>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c r="BN102" s="16"/>
      <c r="BO102" s="16"/>
      <c r="BP102" s="16"/>
      <c r="BQ102" s="16"/>
      <c r="BR102" s="16"/>
      <c r="BS102" s="16"/>
      <c r="BT102" s="16"/>
      <c r="BU102" s="16"/>
      <c r="BV102" s="16"/>
      <c r="BW102" s="16"/>
      <c r="BX102" s="16"/>
      <c r="BY102" s="16"/>
      <c r="BZ102" s="16"/>
      <c r="CA102" s="16"/>
      <c r="CB102" s="16"/>
      <c r="CC102" s="16"/>
      <c r="CD102" s="16"/>
      <c r="CE102" s="16"/>
      <c r="CF102" s="16"/>
      <c r="CG102" s="16"/>
      <c r="CH102" s="16"/>
      <c r="CI102" s="16"/>
      <c r="CJ102" s="16"/>
      <c r="CK102" s="16"/>
      <c r="CL102" s="16"/>
      <c r="CM102" s="16"/>
      <c r="CN102" s="16"/>
      <c r="CO102" s="16"/>
      <c r="CP102" s="16"/>
      <c r="CQ102" s="16"/>
      <c r="CR102" s="16"/>
      <c r="CS102" s="16"/>
      <c r="CT102" s="16"/>
      <c r="CU102" s="16"/>
      <c r="CV102" s="16"/>
      <c r="CW102" s="16"/>
      <c r="CX102" s="16"/>
      <c r="CY102" s="16"/>
      <c r="CZ102" s="16"/>
      <c r="DA102" s="16"/>
      <c r="DB102" s="16"/>
      <c r="DC102" s="16"/>
      <c r="DD102" s="16"/>
      <c r="DE102" s="16"/>
      <c r="DF102" s="16"/>
      <c r="DG102" s="16"/>
      <c r="DH102" s="16"/>
      <c r="DI102" s="16"/>
      <c r="DJ102" s="16"/>
      <c r="DK102" s="16"/>
      <c r="DL102" s="16"/>
      <c r="DM102" s="16"/>
      <c r="DN102" s="16"/>
      <c r="DO102" s="16"/>
      <c r="DP102" s="16"/>
      <c r="DQ102" s="16"/>
      <c r="DR102" s="16"/>
      <c r="DS102" s="16"/>
      <c r="DT102" s="16"/>
      <c r="DU102" s="16"/>
      <c r="DV102" s="16"/>
      <c r="DW102" s="16"/>
      <c r="DX102" s="16"/>
      <c r="DY102" s="16"/>
      <c r="DZ102" s="16"/>
      <c r="EA102" s="16"/>
      <c r="EB102" s="16"/>
      <c r="EC102" s="16"/>
      <c r="ED102" s="16"/>
      <c r="EE102" s="16"/>
      <c r="EF102" s="16"/>
      <c r="EG102" s="16"/>
      <c r="EH102" s="16"/>
      <c r="EI102" s="16"/>
      <c r="EJ102" s="16"/>
      <c r="EK102" s="16"/>
      <c r="EL102" s="16"/>
      <c r="EM102" s="16"/>
      <c r="EN102" s="16"/>
      <c r="EO102" s="16"/>
      <c r="EP102" s="16"/>
      <c r="EQ102" s="16"/>
      <c r="ER102" s="16"/>
      <c r="ES102" s="16"/>
      <c r="ET102" s="16"/>
      <c r="EU102" s="16"/>
      <c r="EV102" s="16"/>
      <c r="EW102" s="16"/>
      <c r="EX102" s="16"/>
      <c r="EY102" s="16"/>
      <c r="EZ102" s="16"/>
      <c r="FA102" s="16"/>
      <c r="FB102" s="16"/>
      <c r="FC102" s="16"/>
      <c r="FD102" s="16"/>
      <c r="FE102" s="16"/>
      <c r="FF102" s="16"/>
      <c r="FG102" s="16"/>
      <c r="FH102" s="16"/>
      <c r="FI102" s="16"/>
      <c r="FJ102" s="16"/>
      <c r="FK102" s="16"/>
      <c r="FL102" s="16"/>
      <c r="FM102" s="16"/>
      <c r="FN102" s="16"/>
      <c r="FO102" s="16"/>
      <c r="FP102" s="16"/>
      <c r="FQ102" s="16"/>
      <c r="FR102" s="16"/>
      <c r="FS102" s="16"/>
      <c r="FT102" s="16"/>
      <c r="FU102" s="16"/>
      <c r="FV102" s="16"/>
      <c r="FW102" s="16"/>
      <c r="FX102" s="16"/>
      <c r="FY102" s="16"/>
      <c r="FZ102" s="16"/>
      <c r="GA102" s="16"/>
      <c r="GB102" s="16"/>
      <c r="GC102" s="16"/>
      <c r="GD102" s="16"/>
      <c r="GE102" s="16"/>
      <c r="GF102" s="16"/>
      <c r="GG102" s="16"/>
      <c r="GH102" s="16"/>
      <c r="GI102" s="16"/>
      <c r="GJ102" s="16"/>
      <c r="GK102" s="16"/>
      <c r="GL102" s="16"/>
      <c r="GM102" s="16"/>
      <c r="GN102" s="16"/>
      <c r="GO102" s="16"/>
      <c r="GP102" s="16"/>
      <c r="GQ102" s="16"/>
      <c r="GR102" s="16"/>
      <c r="GS102" s="16"/>
      <c r="GT102" s="16"/>
      <c r="GU102" s="16"/>
      <c r="GV102" s="16"/>
      <c r="GW102" s="16"/>
      <c r="GX102" s="16"/>
      <c r="GY102" s="16"/>
      <c r="GZ102" s="16"/>
      <c r="HA102" s="16"/>
      <c r="HB102" s="16"/>
      <c r="HC102" s="16"/>
      <c r="HD102" s="16"/>
      <c r="HE102" s="16"/>
      <c r="HF102" s="16"/>
      <c r="HG102" s="16"/>
      <c r="HH102" s="16"/>
      <c r="HI102" s="16"/>
      <c r="HJ102" s="16"/>
      <c r="HK102" s="16"/>
      <c r="HL102" s="16"/>
      <c r="HM102" s="16"/>
      <c r="HN102" s="16"/>
      <c r="HO102" s="16"/>
      <c r="HP102" s="16"/>
      <c r="HQ102" s="16"/>
      <c r="HR102" s="16"/>
      <c r="HS102" s="16"/>
      <c r="HT102" s="16"/>
      <c r="HU102" s="16"/>
      <c r="HV102" s="16"/>
      <c r="HW102" s="16"/>
      <c r="HX102" s="16"/>
      <c r="HY102" s="16"/>
      <c r="HZ102" s="16"/>
      <c r="IA102" s="16"/>
      <c r="IB102" s="16"/>
      <c r="IC102" s="16"/>
      <c r="ID102" s="16"/>
      <c r="IE102" s="16"/>
      <c r="IF102" s="16"/>
      <c r="IG102" s="16"/>
      <c r="IH102" s="16"/>
      <c r="II102" s="16"/>
      <c r="IJ102" s="16"/>
      <c r="IK102" s="16"/>
      <c r="IL102" s="16"/>
      <c r="IM102" s="16"/>
      <c r="IN102" s="16"/>
      <c r="IO102" s="16"/>
      <c r="IP102" s="16"/>
      <c r="IQ102" s="16"/>
      <c r="IR102" s="16"/>
      <c r="IS102" s="16"/>
      <c r="IT102" s="16"/>
    </row>
    <row r="103" spans="1:254" s="566" customFormat="1" ht="15">
      <c r="A103" s="594"/>
      <c r="B103" s="595" t="s">
        <v>40</v>
      </c>
      <c r="C103" s="596"/>
      <c r="D103" s="597"/>
      <c r="E103" s="598"/>
      <c r="F103" s="599">
        <f>SUM(F99:F102)</f>
        <v>0</v>
      </c>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6"/>
      <c r="BP103" s="16"/>
      <c r="BQ103" s="16"/>
      <c r="BR103" s="16"/>
      <c r="BS103" s="16"/>
      <c r="BT103" s="16"/>
      <c r="BU103" s="16"/>
      <c r="BV103" s="16"/>
      <c r="BW103" s="16"/>
      <c r="BX103" s="16"/>
      <c r="BY103" s="16"/>
      <c r="BZ103" s="16"/>
      <c r="CA103" s="16"/>
      <c r="CB103" s="16"/>
      <c r="CC103" s="16"/>
      <c r="CD103" s="16"/>
      <c r="CE103" s="16"/>
      <c r="CF103" s="16"/>
      <c r="CG103" s="16"/>
      <c r="CH103" s="16"/>
      <c r="CI103" s="16"/>
      <c r="CJ103" s="16"/>
      <c r="CK103" s="16"/>
      <c r="CL103" s="16"/>
      <c r="CM103" s="16"/>
      <c r="CN103" s="16"/>
      <c r="CO103" s="16"/>
      <c r="CP103" s="16"/>
      <c r="CQ103" s="16"/>
      <c r="CR103" s="16"/>
      <c r="CS103" s="16"/>
      <c r="CT103" s="16"/>
      <c r="CU103" s="16"/>
      <c r="CV103" s="16"/>
      <c r="CW103" s="16"/>
      <c r="CX103" s="16"/>
      <c r="CY103" s="16"/>
      <c r="CZ103" s="16"/>
      <c r="DA103" s="16"/>
      <c r="DB103" s="16"/>
      <c r="DC103" s="16"/>
      <c r="DD103" s="16"/>
      <c r="DE103" s="16"/>
      <c r="DF103" s="16"/>
      <c r="DG103" s="16"/>
      <c r="DH103" s="16"/>
      <c r="DI103" s="16"/>
      <c r="DJ103" s="16"/>
      <c r="DK103" s="16"/>
      <c r="DL103" s="16"/>
      <c r="DM103" s="16"/>
      <c r="DN103" s="16"/>
      <c r="DO103" s="16"/>
      <c r="DP103" s="16"/>
      <c r="DQ103" s="16"/>
      <c r="DR103" s="16"/>
      <c r="DS103" s="16"/>
      <c r="DT103" s="16"/>
      <c r="DU103" s="16"/>
      <c r="DV103" s="16"/>
      <c r="DW103" s="16"/>
      <c r="DX103" s="16"/>
      <c r="DY103" s="16"/>
      <c r="DZ103" s="16"/>
      <c r="EA103" s="16"/>
      <c r="EB103" s="16"/>
      <c r="EC103" s="16"/>
      <c r="ED103" s="16"/>
      <c r="EE103" s="16"/>
      <c r="EF103" s="16"/>
      <c r="EG103" s="16"/>
      <c r="EH103" s="16"/>
      <c r="EI103" s="16"/>
      <c r="EJ103" s="16"/>
      <c r="EK103" s="16"/>
      <c r="EL103" s="16"/>
      <c r="EM103" s="16"/>
      <c r="EN103" s="16"/>
      <c r="EO103" s="16"/>
      <c r="EP103" s="16"/>
      <c r="EQ103" s="16"/>
      <c r="ER103" s="16"/>
      <c r="ES103" s="16"/>
      <c r="ET103" s="16"/>
      <c r="EU103" s="16"/>
      <c r="EV103" s="16"/>
      <c r="EW103" s="16"/>
      <c r="EX103" s="16"/>
      <c r="EY103" s="16"/>
      <c r="EZ103" s="16"/>
      <c r="FA103" s="16"/>
      <c r="FB103" s="16"/>
      <c r="FC103" s="16"/>
      <c r="FD103" s="16"/>
      <c r="FE103" s="16"/>
      <c r="FF103" s="16"/>
      <c r="FG103" s="16"/>
      <c r="FH103" s="16"/>
      <c r="FI103" s="16"/>
      <c r="FJ103" s="16"/>
      <c r="FK103" s="16"/>
      <c r="FL103" s="16"/>
      <c r="FM103" s="16"/>
      <c r="FN103" s="16"/>
      <c r="FO103" s="16"/>
      <c r="FP103" s="16"/>
      <c r="FQ103" s="16"/>
      <c r="FR103" s="16"/>
      <c r="FS103" s="16"/>
      <c r="FT103" s="16"/>
      <c r="FU103" s="16"/>
      <c r="FV103" s="16"/>
      <c r="FW103" s="16"/>
      <c r="FX103" s="16"/>
      <c r="FY103" s="16"/>
      <c r="FZ103" s="16"/>
      <c r="GA103" s="16"/>
      <c r="GB103" s="16"/>
      <c r="GC103" s="16"/>
      <c r="GD103" s="16"/>
      <c r="GE103" s="16"/>
      <c r="GF103" s="16"/>
      <c r="GG103" s="16"/>
      <c r="GH103" s="16"/>
      <c r="GI103" s="16"/>
      <c r="GJ103" s="16"/>
      <c r="GK103" s="16"/>
      <c r="GL103" s="16"/>
      <c r="GM103" s="16"/>
      <c r="GN103" s="16"/>
      <c r="GO103" s="16"/>
      <c r="GP103" s="16"/>
      <c r="GQ103" s="16"/>
      <c r="GR103" s="16"/>
      <c r="GS103" s="16"/>
      <c r="GT103" s="16"/>
      <c r="GU103" s="16"/>
      <c r="GV103" s="16"/>
      <c r="GW103" s="16"/>
      <c r="GX103" s="16"/>
      <c r="GY103" s="16"/>
      <c r="GZ103" s="16"/>
      <c r="HA103" s="16"/>
      <c r="HB103" s="16"/>
      <c r="HC103" s="16"/>
      <c r="HD103" s="16"/>
      <c r="HE103" s="16"/>
      <c r="HF103" s="16"/>
      <c r="HG103" s="16"/>
      <c r="HH103" s="16"/>
      <c r="HI103" s="16"/>
      <c r="HJ103" s="16"/>
      <c r="HK103" s="16"/>
      <c r="HL103" s="16"/>
      <c r="HM103" s="16"/>
      <c r="HN103" s="16"/>
      <c r="HO103" s="16"/>
      <c r="HP103" s="16"/>
      <c r="HQ103" s="16"/>
      <c r="HR103" s="16"/>
      <c r="HS103" s="16"/>
      <c r="HT103" s="16"/>
      <c r="HU103" s="16"/>
      <c r="HV103" s="16"/>
      <c r="HW103" s="16"/>
      <c r="HX103" s="16"/>
      <c r="HY103" s="16"/>
      <c r="HZ103" s="16"/>
      <c r="IA103" s="16"/>
      <c r="IB103" s="16"/>
      <c r="IC103" s="16"/>
      <c r="ID103" s="16"/>
      <c r="IE103" s="16"/>
      <c r="IF103" s="16"/>
      <c r="IG103" s="16"/>
      <c r="IH103" s="16"/>
      <c r="II103" s="16"/>
      <c r="IJ103" s="16"/>
      <c r="IK103" s="16"/>
      <c r="IL103" s="16"/>
      <c r="IM103" s="16"/>
      <c r="IN103" s="16"/>
      <c r="IO103" s="16"/>
      <c r="IP103" s="16"/>
      <c r="IQ103" s="16"/>
      <c r="IR103" s="16"/>
      <c r="IS103" s="16"/>
      <c r="IT103" s="16"/>
    </row>
    <row r="104" spans="1:254" s="566" customFormat="1">
      <c r="A104" s="1"/>
      <c r="B104" s="2"/>
      <c r="C104" s="3"/>
      <c r="D104" s="4"/>
      <c r="E104" s="5"/>
      <c r="F104" s="5"/>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c r="BP104" s="16"/>
      <c r="BQ104" s="16"/>
      <c r="BR104" s="16"/>
      <c r="BS104" s="16"/>
      <c r="BT104" s="16"/>
      <c r="BU104" s="16"/>
      <c r="BV104" s="16"/>
      <c r="BW104" s="16"/>
      <c r="BX104" s="16"/>
      <c r="BY104" s="16"/>
      <c r="BZ104" s="16"/>
      <c r="CA104" s="16"/>
      <c r="CB104" s="16"/>
      <c r="CC104" s="16"/>
      <c r="CD104" s="16"/>
      <c r="CE104" s="16"/>
      <c r="CF104" s="16"/>
      <c r="CG104" s="16"/>
      <c r="CH104" s="16"/>
      <c r="CI104" s="16"/>
      <c r="CJ104" s="16"/>
      <c r="CK104" s="16"/>
      <c r="CL104" s="16"/>
      <c r="CM104" s="16"/>
      <c r="CN104" s="16"/>
      <c r="CO104" s="16"/>
      <c r="CP104" s="16"/>
      <c r="CQ104" s="16"/>
      <c r="CR104" s="16"/>
      <c r="CS104" s="16"/>
      <c r="CT104" s="16"/>
      <c r="CU104" s="16"/>
      <c r="CV104" s="16"/>
      <c r="CW104" s="16"/>
      <c r="CX104" s="16"/>
      <c r="CY104" s="16"/>
      <c r="CZ104" s="16"/>
      <c r="DA104" s="16"/>
      <c r="DB104" s="16"/>
      <c r="DC104" s="16"/>
      <c r="DD104" s="16"/>
      <c r="DE104" s="16"/>
      <c r="DF104" s="16"/>
      <c r="DG104" s="16"/>
      <c r="DH104" s="16"/>
      <c r="DI104" s="16"/>
      <c r="DJ104" s="16"/>
      <c r="DK104" s="16"/>
      <c r="DL104" s="16"/>
      <c r="DM104" s="16"/>
      <c r="DN104" s="16"/>
      <c r="DO104" s="16"/>
      <c r="DP104" s="16"/>
      <c r="DQ104" s="16"/>
      <c r="DR104" s="16"/>
      <c r="DS104" s="16"/>
      <c r="DT104" s="16"/>
      <c r="DU104" s="16"/>
      <c r="DV104" s="16"/>
      <c r="DW104" s="16"/>
      <c r="DX104" s="16"/>
      <c r="DY104" s="16"/>
      <c r="DZ104" s="16"/>
      <c r="EA104" s="16"/>
      <c r="EB104" s="16"/>
      <c r="EC104" s="16"/>
      <c r="ED104" s="16"/>
      <c r="EE104" s="16"/>
      <c r="EF104" s="16"/>
      <c r="EG104" s="16"/>
      <c r="EH104" s="16"/>
      <c r="EI104" s="16"/>
      <c r="EJ104" s="16"/>
      <c r="EK104" s="16"/>
      <c r="EL104" s="16"/>
      <c r="EM104" s="16"/>
      <c r="EN104" s="16"/>
      <c r="EO104" s="16"/>
      <c r="EP104" s="16"/>
      <c r="EQ104" s="16"/>
      <c r="ER104" s="16"/>
      <c r="ES104" s="16"/>
      <c r="ET104" s="16"/>
      <c r="EU104" s="16"/>
      <c r="EV104" s="16"/>
      <c r="EW104" s="16"/>
      <c r="EX104" s="16"/>
      <c r="EY104" s="16"/>
      <c r="EZ104" s="16"/>
      <c r="FA104" s="16"/>
      <c r="FB104" s="16"/>
      <c r="FC104" s="16"/>
      <c r="FD104" s="16"/>
      <c r="FE104" s="16"/>
      <c r="FF104" s="16"/>
      <c r="FG104" s="16"/>
      <c r="FH104" s="16"/>
      <c r="FI104" s="16"/>
      <c r="FJ104" s="16"/>
      <c r="FK104" s="16"/>
      <c r="FL104" s="16"/>
      <c r="FM104" s="16"/>
      <c r="FN104" s="16"/>
      <c r="FO104" s="16"/>
      <c r="FP104" s="16"/>
      <c r="FQ104" s="16"/>
      <c r="FR104" s="16"/>
      <c r="FS104" s="16"/>
      <c r="FT104" s="16"/>
      <c r="FU104" s="16"/>
      <c r="FV104" s="16"/>
      <c r="FW104" s="16"/>
      <c r="FX104" s="16"/>
      <c r="FY104" s="16"/>
      <c r="FZ104" s="16"/>
      <c r="GA104" s="16"/>
      <c r="GB104" s="16"/>
      <c r="GC104" s="16"/>
      <c r="GD104" s="16"/>
      <c r="GE104" s="16"/>
      <c r="GF104" s="16"/>
      <c r="GG104" s="16"/>
      <c r="GH104" s="16"/>
      <c r="GI104" s="16"/>
      <c r="GJ104" s="16"/>
      <c r="GK104" s="16"/>
      <c r="GL104" s="16"/>
      <c r="GM104" s="16"/>
      <c r="GN104" s="16"/>
      <c r="GO104" s="16"/>
      <c r="GP104" s="16"/>
      <c r="GQ104" s="16"/>
      <c r="GR104" s="16"/>
      <c r="GS104" s="16"/>
      <c r="GT104" s="16"/>
      <c r="GU104" s="16"/>
      <c r="GV104" s="16"/>
      <c r="GW104" s="16"/>
      <c r="GX104" s="16"/>
      <c r="GY104" s="16"/>
      <c r="GZ104" s="16"/>
      <c r="HA104" s="16"/>
      <c r="HB104" s="16"/>
      <c r="HC104" s="16"/>
      <c r="HD104" s="16"/>
      <c r="HE104" s="16"/>
      <c r="HF104" s="16"/>
      <c r="HG104" s="16"/>
      <c r="HH104" s="16"/>
      <c r="HI104" s="16"/>
      <c r="HJ104" s="16"/>
      <c r="HK104" s="16"/>
      <c r="HL104" s="16"/>
      <c r="HM104" s="16"/>
      <c r="HN104" s="16"/>
      <c r="HO104" s="16"/>
      <c r="HP104" s="16"/>
      <c r="HQ104" s="16"/>
      <c r="HR104" s="16"/>
      <c r="HS104" s="16"/>
      <c r="HT104" s="16"/>
      <c r="HU104" s="16"/>
      <c r="HV104" s="16"/>
      <c r="HW104" s="16"/>
      <c r="HX104" s="16"/>
      <c r="HY104" s="16"/>
      <c r="HZ104" s="16"/>
      <c r="IA104" s="16"/>
      <c r="IB104" s="16"/>
      <c r="IC104" s="16"/>
      <c r="ID104" s="16"/>
      <c r="IE104" s="16"/>
      <c r="IF104" s="16"/>
      <c r="IG104" s="16"/>
      <c r="IH104" s="16"/>
      <c r="II104" s="16"/>
      <c r="IJ104" s="16"/>
      <c r="IK104" s="16"/>
      <c r="IL104" s="16"/>
      <c r="IM104" s="16"/>
      <c r="IN104" s="16"/>
      <c r="IO104" s="16"/>
      <c r="IP104" s="16"/>
      <c r="IQ104" s="16"/>
      <c r="IR104" s="16"/>
      <c r="IS104" s="16"/>
      <c r="IT104" s="16"/>
    </row>
  </sheetData>
  <sheetProtection selectLockedCells="1" selectUnlockedCells="1"/>
  <pageMargins left="0.98425196850393704" right="0.39370078740157483" top="0.98425196850393704" bottom="0.64" header="0.39370078740157483" footer="0.31496062992125984"/>
  <pageSetup paperSize="9" scale="79" firstPageNumber="0" fitToHeight="0" orientation="portrait" r:id="rId1"/>
  <headerFooter scaleWithDoc="0" alignWithMargins="0">
    <oddFooter>&amp;L&amp;F&amp;Cstran &amp;P od &amp;N&amp;R&amp;A</oddFooter>
  </headerFooter>
  <rowBreaks count="2" manualBreakCount="2">
    <brk id="30" max="16383" man="1"/>
    <brk id="7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8"/>
  <sheetViews>
    <sheetView showZeros="0" zoomScaleNormal="100" zoomScaleSheetLayoutView="122" zoomScalePageLayoutView="115" workbookViewId="0">
      <selection activeCell="B3" sqref="B3"/>
    </sheetView>
  </sheetViews>
  <sheetFormatPr defaultColWidth="8.25" defaultRowHeight="12.75"/>
  <cols>
    <col min="1" max="1" width="7.75" style="33" customWidth="1"/>
    <col min="2" max="2" width="41.125" style="33" customWidth="1"/>
    <col min="3" max="3" width="6" style="33" customWidth="1"/>
    <col min="4" max="4" width="9.25" style="33" customWidth="1"/>
    <col min="5" max="5" width="15.625" style="230" customWidth="1"/>
    <col min="6" max="6" width="16.75" style="33" customWidth="1"/>
    <col min="7" max="7" width="1.625" style="33" customWidth="1"/>
    <col min="8" max="16384" width="8.25" style="33"/>
  </cols>
  <sheetData>
    <row r="1" spans="1:6" s="40" customFormat="1" ht="18">
      <c r="A1" s="39"/>
      <c r="B1" s="477" t="s">
        <v>112</v>
      </c>
      <c r="C1" s="522"/>
      <c r="D1" s="523"/>
      <c r="E1" s="524"/>
      <c r="F1" s="478"/>
    </row>
    <row r="2" spans="1:6" s="45" customFormat="1" ht="15.75">
      <c r="A2" s="41"/>
      <c r="B2" s="479" t="s">
        <v>643</v>
      </c>
      <c r="C2" s="42"/>
      <c r="D2" s="43"/>
      <c r="E2" s="44"/>
      <c r="F2" s="480"/>
    </row>
    <row r="3" spans="1:6" s="45" customFormat="1" ht="15.75">
      <c r="A3" s="46"/>
      <c r="B3" s="481"/>
      <c r="C3" s="482"/>
      <c r="D3" s="483"/>
      <c r="E3" s="484"/>
      <c r="F3" s="485"/>
    </row>
    <row r="4" spans="1:6" s="45" customFormat="1">
      <c r="A4" s="525"/>
      <c r="B4" s="47" t="s">
        <v>113</v>
      </c>
      <c r="C4" s="486"/>
      <c r="D4" s="486"/>
      <c r="E4" s="487"/>
      <c r="F4" s="488"/>
    </row>
    <row r="5" spans="1:6" s="45" customFormat="1" ht="25.5">
      <c r="A5" s="48"/>
      <c r="B5" s="469" t="s">
        <v>115</v>
      </c>
      <c r="C5" s="470"/>
      <c r="D5" s="470"/>
      <c r="E5" s="470"/>
      <c r="F5" s="489"/>
    </row>
    <row r="6" spans="1:6" s="45" customFormat="1" ht="38.25">
      <c r="A6" s="48"/>
      <c r="B6" s="469" t="s">
        <v>117</v>
      </c>
      <c r="C6" s="470"/>
      <c r="D6" s="470"/>
      <c r="E6" s="470"/>
      <c r="F6" s="489"/>
    </row>
    <row r="7" spans="1:6" s="45" customFormat="1" ht="114.75">
      <c r="A7" s="48"/>
      <c r="B7" s="469" t="s">
        <v>119</v>
      </c>
      <c r="C7" s="470"/>
      <c r="D7" s="470"/>
      <c r="E7" s="470"/>
      <c r="F7" s="489"/>
    </row>
    <row r="8" spans="1:6" s="45" customFormat="1" ht="51">
      <c r="A8" s="48"/>
      <c r="B8" s="469" t="s">
        <v>121</v>
      </c>
      <c r="C8" s="470"/>
      <c r="D8" s="470"/>
      <c r="E8" s="470"/>
      <c r="F8" s="489"/>
    </row>
    <row r="9" spans="1:6" s="45" customFormat="1" ht="25.5">
      <c r="A9" s="48"/>
      <c r="B9" s="469" t="s">
        <v>123</v>
      </c>
      <c r="C9" s="470"/>
      <c r="D9" s="470"/>
      <c r="E9" s="470"/>
      <c r="F9" s="489"/>
    </row>
    <row r="10" spans="1:6" s="45" customFormat="1" ht="25.5">
      <c r="A10" s="48"/>
      <c r="B10" s="469" t="s">
        <v>613</v>
      </c>
      <c r="C10" s="470"/>
      <c r="D10" s="470"/>
      <c r="E10" s="470"/>
      <c r="F10" s="489"/>
    </row>
    <row r="11" spans="1:6" s="45" customFormat="1" ht="38.25">
      <c r="A11" s="48"/>
      <c r="B11" s="469" t="s">
        <v>127</v>
      </c>
      <c r="C11" s="470"/>
      <c r="D11" s="470"/>
      <c r="E11" s="470"/>
      <c r="F11" s="489"/>
    </row>
    <row r="12" spans="1:6" s="45" customFormat="1" ht="51">
      <c r="A12" s="48"/>
      <c r="B12" s="469" t="s">
        <v>129</v>
      </c>
      <c r="C12" s="470"/>
      <c r="D12" s="470"/>
      <c r="E12" s="470"/>
      <c r="F12" s="489"/>
    </row>
    <row r="13" spans="1:6" s="45" customFormat="1" ht="38.25">
      <c r="A13" s="48"/>
      <c r="B13" s="469" t="s">
        <v>131</v>
      </c>
      <c r="C13" s="470"/>
      <c r="D13" s="470"/>
      <c r="E13" s="470"/>
      <c r="F13" s="489"/>
    </row>
    <row r="14" spans="1:6" s="45" customFormat="1">
      <c r="A14" s="49"/>
      <c r="B14" s="469" t="s">
        <v>133</v>
      </c>
      <c r="C14" s="470"/>
      <c r="D14" s="470"/>
      <c r="E14" s="470"/>
      <c r="F14" s="489"/>
    </row>
    <row r="15" spans="1:6" s="45" customFormat="1">
      <c r="A15" s="49"/>
      <c r="B15" s="469" t="s">
        <v>135</v>
      </c>
      <c r="C15" s="470"/>
      <c r="D15" s="470"/>
      <c r="E15" s="470"/>
      <c r="F15" s="489"/>
    </row>
    <row r="16" spans="1:6" s="45" customFormat="1" ht="38.25">
      <c r="A16" s="49"/>
      <c r="B16" s="469" t="s">
        <v>633</v>
      </c>
      <c r="C16" s="470"/>
      <c r="D16" s="470"/>
      <c r="E16" s="470"/>
      <c r="F16" s="489"/>
    </row>
    <row r="17" spans="1:8" s="45" customFormat="1" ht="25.5">
      <c r="A17" s="49"/>
      <c r="B17" s="476" t="s">
        <v>612</v>
      </c>
      <c r="C17" s="470"/>
      <c r="D17" s="470"/>
      <c r="E17" s="470"/>
      <c r="F17" s="489"/>
    </row>
    <row r="18" spans="1:8" s="45" customFormat="1">
      <c r="A18" s="50"/>
      <c r="B18" s="469"/>
      <c r="C18" s="470"/>
      <c r="D18" s="470"/>
      <c r="E18" s="470"/>
      <c r="F18" s="489"/>
    </row>
    <row r="19" spans="1:8" s="45" customFormat="1">
      <c r="A19" s="51"/>
      <c r="B19" s="52"/>
      <c r="C19" s="52"/>
      <c r="D19" s="52"/>
      <c r="E19" s="53"/>
      <c r="F19" s="526"/>
    </row>
    <row r="20" spans="1:8">
      <c r="A20" s="531"/>
      <c r="B20" s="532"/>
      <c r="C20" s="533"/>
      <c r="D20" s="534"/>
      <c r="E20" s="535"/>
      <c r="F20" s="536"/>
    </row>
    <row r="21" spans="1:8" s="38" customFormat="1" ht="24">
      <c r="A21" s="34" t="s">
        <v>108</v>
      </c>
      <c r="B21" s="35" t="s">
        <v>109</v>
      </c>
      <c r="C21" s="36" t="s">
        <v>110</v>
      </c>
      <c r="D21" s="37" t="s">
        <v>111</v>
      </c>
      <c r="E21" s="520" t="s">
        <v>627</v>
      </c>
      <c r="F21" s="521" t="s">
        <v>628</v>
      </c>
    </row>
    <row r="22" spans="1:8" ht="15">
      <c r="A22" s="54"/>
      <c r="B22" s="55" t="s">
        <v>136</v>
      </c>
      <c r="C22" s="56"/>
      <c r="D22" s="56"/>
      <c r="E22" s="57"/>
      <c r="F22" s="537"/>
      <c r="G22" s="58"/>
      <c r="H22" s="58"/>
    </row>
    <row r="23" spans="1:8">
      <c r="A23" s="59"/>
      <c r="B23" s="60"/>
      <c r="C23" s="61"/>
      <c r="D23" s="62"/>
      <c r="E23" s="63"/>
      <c r="F23" s="64"/>
    </row>
    <row r="24" spans="1:8" ht="38.25">
      <c r="A24" s="65" t="s">
        <v>114</v>
      </c>
      <c r="B24" s="66" t="s">
        <v>137</v>
      </c>
      <c r="C24" s="67"/>
      <c r="D24" s="68"/>
      <c r="E24" s="69"/>
      <c r="F24" s="70"/>
    </row>
    <row r="25" spans="1:8" ht="76.5">
      <c r="A25" s="65"/>
      <c r="B25" s="66" t="s">
        <v>138</v>
      </c>
      <c r="C25" s="67"/>
      <c r="D25" s="68"/>
      <c r="E25" s="69"/>
      <c r="F25" s="70"/>
    </row>
    <row r="26" spans="1:8" ht="51">
      <c r="A26" s="65"/>
      <c r="B26" s="66" t="s">
        <v>139</v>
      </c>
      <c r="C26" s="67"/>
      <c r="D26" s="68"/>
      <c r="E26" s="69"/>
      <c r="F26" s="70"/>
    </row>
    <row r="27" spans="1:8" ht="63.75">
      <c r="A27" s="65"/>
      <c r="B27" s="66" t="s">
        <v>140</v>
      </c>
      <c r="C27" s="67"/>
      <c r="D27" s="68"/>
      <c r="E27" s="69"/>
      <c r="F27" s="70"/>
    </row>
    <row r="28" spans="1:8" ht="51">
      <c r="A28" s="65"/>
      <c r="B28" s="66" t="s">
        <v>141</v>
      </c>
      <c r="C28" s="67"/>
      <c r="D28" s="68"/>
      <c r="E28" s="69"/>
      <c r="F28" s="70"/>
    </row>
    <row r="29" spans="1:8" ht="76.5">
      <c r="A29" s="65"/>
      <c r="B29" s="66" t="s">
        <v>142</v>
      </c>
      <c r="C29" s="67"/>
      <c r="D29" s="68"/>
      <c r="E29" s="69"/>
      <c r="F29" s="70"/>
    </row>
    <row r="30" spans="1:8" ht="114.75">
      <c r="A30" s="65"/>
      <c r="B30" s="66" t="s">
        <v>143</v>
      </c>
      <c r="C30" s="67"/>
      <c r="D30" s="68"/>
      <c r="E30" s="69"/>
      <c r="F30" s="70"/>
    </row>
    <row r="31" spans="1:8" ht="63.75">
      <c r="A31" s="65"/>
      <c r="B31" s="66" t="s">
        <v>144</v>
      </c>
      <c r="C31" s="67"/>
      <c r="D31" s="68"/>
      <c r="E31" s="69"/>
      <c r="F31" s="70"/>
    </row>
    <row r="32" spans="1:8" ht="38.25">
      <c r="A32" s="65"/>
      <c r="B32" s="66" t="s">
        <v>145</v>
      </c>
      <c r="C32" s="67"/>
      <c r="D32" s="68"/>
      <c r="E32" s="69"/>
      <c r="F32" s="70"/>
    </row>
    <row r="33" spans="1:6" ht="25.5">
      <c r="A33" s="65"/>
      <c r="B33" s="66" t="s">
        <v>146</v>
      </c>
      <c r="C33" s="67"/>
      <c r="D33" s="68"/>
      <c r="E33" s="69"/>
      <c r="F33" s="70"/>
    </row>
    <row r="34" spans="1:6" ht="127.5">
      <c r="A34" s="65"/>
      <c r="B34" s="66" t="s">
        <v>147</v>
      </c>
      <c r="C34" s="67"/>
      <c r="D34" s="68"/>
      <c r="E34" s="69"/>
      <c r="F34" s="70"/>
    </row>
    <row r="35" spans="1:6" ht="38.25">
      <c r="A35" s="65"/>
      <c r="B35" s="66" t="s">
        <v>148</v>
      </c>
      <c r="C35" s="67"/>
      <c r="D35" s="68"/>
      <c r="E35" s="69"/>
      <c r="F35" s="70"/>
    </row>
    <row r="36" spans="1:6" ht="89.25">
      <c r="A36" s="65"/>
      <c r="B36" s="66" t="s">
        <v>149</v>
      </c>
      <c r="C36" s="67"/>
      <c r="D36" s="68"/>
      <c r="E36" s="69"/>
      <c r="F36" s="70"/>
    </row>
    <row r="37" spans="1:6" ht="76.5">
      <c r="A37" s="65"/>
      <c r="B37" s="66" t="s">
        <v>150</v>
      </c>
      <c r="C37" s="67"/>
      <c r="D37" s="68"/>
      <c r="E37" s="69"/>
      <c r="F37" s="70"/>
    </row>
    <row r="38" spans="1:6" ht="38.25">
      <c r="A38" s="65"/>
      <c r="B38" s="66" t="s">
        <v>151</v>
      </c>
      <c r="C38" s="67"/>
      <c r="D38" s="68"/>
      <c r="E38" s="69"/>
      <c r="F38" s="70"/>
    </row>
    <row r="39" spans="1:6" ht="102">
      <c r="A39" s="65"/>
      <c r="B39" s="66" t="s">
        <v>152</v>
      </c>
      <c r="C39" s="67"/>
      <c r="D39" s="68"/>
      <c r="E39" s="69"/>
      <c r="F39" s="70"/>
    </row>
    <row r="40" spans="1:6" ht="25.5">
      <c r="A40" s="65"/>
      <c r="B40" s="66" t="s">
        <v>153</v>
      </c>
      <c r="C40" s="67"/>
      <c r="D40" s="68"/>
      <c r="E40" s="69"/>
      <c r="F40" s="70"/>
    </row>
    <row r="41" spans="1:6" ht="89.25">
      <c r="A41" s="65"/>
      <c r="B41" s="66" t="s">
        <v>154</v>
      </c>
      <c r="C41" s="67"/>
      <c r="D41" s="68"/>
      <c r="E41" s="69"/>
      <c r="F41" s="70"/>
    </row>
    <row r="42" spans="1:6" ht="38.25">
      <c r="A42" s="65"/>
      <c r="B42" s="66" t="s">
        <v>155</v>
      </c>
      <c r="C42" s="67"/>
      <c r="D42" s="68"/>
      <c r="E42" s="69"/>
      <c r="F42" s="70"/>
    </row>
    <row r="43" spans="1:6">
      <c r="A43" s="65"/>
      <c r="B43" s="71" t="s">
        <v>156</v>
      </c>
      <c r="C43" s="67"/>
      <c r="D43" s="68"/>
      <c r="E43" s="69"/>
      <c r="F43" s="70"/>
    </row>
    <row r="44" spans="1:6" ht="25.5">
      <c r="A44" s="65"/>
      <c r="B44" s="66" t="s">
        <v>157</v>
      </c>
      <c r="C44" s="67"/>
      <c r="D44" s="68"/>
      <c r="E44" s="69"/>
      <c r="F44" s="70"/>
    </row>
    <row r="45" spans="1:6">
      <c r="A45" s="65"/>
      <c r="B45" s="66" t="s">
        <v>158</v>
      </c>
      <c r="C45" s="67"/>
      <c r="D45" s="68"/>
      <c r="E45" s="69"/>
      <c r="F45" s="70"/>
    </row>
    <row r="46" spans="1:6">
      <c r="A46" s="65"/>
      <c r="B46" s="66" t="s">
        <v>159</v>
      </c>
      <c r="C46" s="67"/>
      <c r="D46" s="68"/>
      <c r="E46" s="69"/>
      <c r="F46" s="70"/>
    </row>
    <row r="47" spans="1:6" ht="25.5">
      <c r="A47" s="65"/>
      <c r="B47" s="66" t="s">
        <v>160</v>
      </c>
      <c r="C47" s="67"/>
      <c r="D47" s="68"/>
      <c r="E47" s="69"/>
      <c r="F47" s="70"/>
    </row>
    <row r="48" spans="1:6">
      <c r="A48" s="65"/>
      <c r="B48" s="66" t="s">
        <v>161</v>
      </c>
      <c r="C48" s="67"/>
      <c r="D48" s="68"/>
      <c r="E48" s="69"/>
      <c r="F48" s="70"/>
    </row>
    <row r="49" spans="1:6" ht="25.5">
      <c r="A49" s="65"/>
      <c r="B49" s="66" t="s">
        <v>162</v>
      </c>
      <c r="C49" s="67"/>
      <c r="D49" s="68"/>
      <c r="E49" s="69"/>
      <c r="F49" s="70"/>
    </row>
    <row r="50" spans="1:6">
      <c r="A50" s="65"/>
      <c r="B50" s="66" t="s">
        <v>163</v>
      </c>
      <c r="C50" s="67"/>
      <c r="D50" s="68"/>
      <c r="E50" s="69"/>
      <c r="F50" s="70"/>
    </row>
    <row r="51" spans="1:6">
      <c r="A51" s="65"/>
      <c r="B51" s="66" t="s">
        <v>164</v>
      </c>
      <c r="C51" s="67"/>
      <c r="D51" s="68"/>
      <c r="E51" s="69"/>
      <c r="F51" s="70"/>
    </row>
    <row r="52" spans="1:6">
      <c r="A52" s="65"/>
      <c r="B52" s="66" t="s">
        <v>165</v>
      </c>
      <c r="C52" s="67"/>
      <c r="D52" s="68"/>
      <c r="E52" s="69"/>
      <c r="F52" s="70"/>
    </row>
    <row r="53" spans="1:6">
      <c r="A53" s="65"/>
      <c r="B53" s="66" t="s">
        <v>166</v>
      </c>
      <c r="C53" s="67"/>
      <c r="D53" s="68"/>
      <c r="E53" s="69"/>
      <c r="F53" s="70"/>
    </row>
    <row r="54" spans="1:6">
      <c r="A54" s="65"/>
      <c r="B54" s="66" t="s">
        <v>167</v>
      </c>
      <c r="C54" s="67"/>
      <c r="D54" s="68"/>
      <c r="E54" s="69"/>
      <c r="F54" s="70"/>
    </row>
    <row r="55" spans="1:6">
      <c r="A55" s="65"/>
      <c r="B55" s="66" t="s">
        <v>168</v>
      </c>
      <c r="C55" s="72"/>
      <c r="D55" s="72"/>
      <c r="E55" s="69"/>
      <c r="F55" s="70"/>
    </row>
    <row r="56" spans="1:6">
      <c r="A56" s="65"/>
      <c r="B56" s="66" t="s">
        <v>169</v>
      </c>
      <c r="C56" s="72"/>
      <c r="D56" s="72"/>
      <c r="E56" s="69"/>
      <c r="F56" s="70"/>
    </row>
    <row r="57" spans="1:6">
      <c r="A57" s="65"/>
      <c r="B57" s="66" t="s">
        <v>170</v>
      </c>
      <c r="C57" s="72"/>
      <c r="D57" s="72"/>
      <c r="E57" s="69"/>
      <c r="F57" s="70"/>
    </row>
    <row r="58" spans="1:6">
      <c r="A58" s="65"/>
      <c r="B58" s="66" t="s">
        <v>171</v>
      </c>
      <c r="C58" s="72"/>
      <c r="D58" s="72"/>
      <c r="E58" s="69"/>
      <c r="F58" s="70"/>
    </row>
    <row r="59" spans="1:6">
      <c r="A59" s="65"/>
      <c r="B59" s="66" t="s">
        <v>172</v>
      </c>
      <c r="C59" s="72"/>
      <c r="D59" s="72"/>
      <c r="E59" s="69"/>
      <c r="F59" s="70"/>
    </row>
    <row r="60" spans="1:6">
      <c r="A60" s="65"/>
      <c r="B60" s="66" t="s">
        <v>173</v>
      </c>
      <c r="C60" s="72"/>
      <c r="D60" s="72"/>
      <c r="E60" s="69"/>
      <c r="F60" s="70"/>
    </row>
    <row r="61" spans="1:6">
      <c r="A61" s="65"/>
      <c r="B61" s="66" t="s">
        <v>174</v>
      </c>
      <c r="C61" s="72"/>
      <c r="D61" s="72"/>
      <c r="E61" s="69"/>
      <c r="F61" s="70"/>
    </row>
    <row r="62" spans="1:6">
      <c r="A62" s="65"/>
      <c r="B62" s="66" t="s">
        <v>175</v>
      </c>
      <c r="C62" s="72"/>
      <c r="D62" s="72"/>
      <c r="E62" s="69"/>
      <c r="F62" s="70"/>
    </row>
    <row r="63" spans="1:6">
      <c r="A63" s="65"/>
      <c r="B63" s="66" t="s">
        <v>176</v>
      </c>
      <c r="C63" s="72"/>
      <c r="D63" s="72"/>
      <c r="E63" s="69"/>
      <c r="F63" s="70"/>
    </row>
    <row r="64" spans="1:6">
      <c r="A64" s="65"/>
      <c r="B64" s="71" t="s">
        <v>177</v>
      </c>
      <c r="C64" s="72"/>
      <c r="D64" s="72"/>
      <c r="E64" s="69"/>
      <c r="F64" s="70"/>
    </row>
    <row r="65" spans="1:6">
      <c r="A65" s="65"/>
      <c r="B65" s="66" t="s">
        <v>178</v>
      </c>
      <c r="C65" s="72"/>
      <c r="D65" s="72"/>
      <c r="E65" s="69"/>
      <c r="F65" s="70"/>
    </row>
    <row r="66" spans="1:6">
      <c r="A66" s="65"/>
      <c r="B66" s="66" t="s">
        <v>179</v>
      </c>
      <c r="C66" s="73" t="s">
        <v>18</v>
      </c>
      <c r="D66" s="73">
        <v>1</v>
      </c>
      <c r="E66" s="74"/>
      <c r="F66" s="70">
        <f>D66*E66</f>
        <v>0</v>
      </c>
    </row>
    <row r="67" spans="1:6">
      <c r="A67" s="65"/>
      <c r="B67" s="66"/>
      <c r="C67" s="72"/>
      <c r="D67" s="72"/>
      <c r="E67" s="69"/>
      <c r="F67" s="70"/>
    </row>
    <row r="68" spans="1:6" ht="51">
      <c r="A68" s="65" t="s">
        <v>116</v>
      </c>
      <c r="B68" s="66" t="s">
        <v>180</v>
      </c>
      <c r="C68" s="72"/>
      <c r="D68" s="72"/>
      <c r="E68" s="69"/>
      <c r="F68" s="70"/>
    </row>
    <row r="69" spans="1:6" ht="51">
      <c r="A69" s="65"/>
      <c r="B69" s="66" t="s">
        <v>181</v>
      </c>
      <c r="C69" s="72"/>
      <c r="D69" s="72"/>
      <c r="E69" s="69"/>
      <c r="F69" s="70"/>
    </row>
    <row r="70" spans="1:6" ht="76.5">
      <c r="A70" s="65"/>
      <c r="B70" s="66" t="s">
        <v>182</v>
      </c>
      <c r="C70" s="72"/>
      <c r="D70" s="72"/>
      <c r="E70" s="69"/>
      <c r="F70" s="70"/>
    </row>
    <row r="71" spans="1:6" ht="58.5" customHeight="1">
      <c r="A71" s="65"/>
      <c r="B71" s="66" t="s">
        <v>183</v>
      </c>
      <c r="C71" s="67"/>
      <c r="D71" s="68"/>
      <c r="E71" s="69"/>
      <c r="F71" s="70"/>
    </row>
    <row r="72" spans="1:6" ht="25.5">
      <c r="A72" s="65"/>
      <c r="B72" s="66" t="s">
        <v>184</v>
      </c>
      <c r="C72" s="67"/>
      <c r="D72" s="68"/>
      <c r="E72" s="69"/>
      <c r="F72" s="70"/>
    </row>
    <row r="73" spans="1:6" ht="25.5">
      <c r="A73" s="65"/>
      <c r="B73" s="66" t="s">
        <v>185</v>
      </c>
      <c r="C73" s="67"/>
      <c r="D73" s="68"/>
      <c r="E73" s="69"/>
      <c r="F73" s="70"/>
    </row>
    <row r="74" spans="1:6" ht="51">
      <c r="A74" s="65"/>
      <c r="B74" s="66" t="s">
        <v>186</v>
      </c>
      <c r="C74" s="67"/>
      <c r="D74" s="68"/>
      <c r="E74" s="69"/>
      <c r="F74" s="70"/>
    </row>
    <row r="75" spans="1:6">
      <c r="A75" s="65"/>
      <c r="B75" s="71" t="s">
        <v>156</v>
      </c>
      <c r="C75" s="67"/>
      <c r="D75" s="68"/>
      <c r="E75" s="69"/>
      <c r="F75" s="70"/>
    </row>
    <row r="76" spans="1:6">
      <c r="A76" s="65"/>
      <c r="B76" s="66" t="s">
        <v>187</v>
      </c>
      <c r="C76" s="67"/>
      <c r="D76" s="68"/>
      <c r="E76" s="69"/>
      <c r="F76" s="70"/>
    </row>
    <row r="77" spans="1:6">
      <c r="A77" s="65"/>
      <c r="B77" s="66" t="s">
        <v>188</v>
      </c>
      <c r="C77" s="67"/>
      <c r="D77" s="68"/>
      <c r="E77" s="69"/>
      <c r="F77" s="70"/>
    </row>
    <row r="78" spans="1:6">
      <c r="A78" s="65"/>
      <c r="B78" s="66" t="s">
        <v>189</v>
      </c>
      <c r="C78" s="67"/>
      <c r="D78" s="68"/>
      <c r="E78" s="69"/>
      <c r="F78" s="70"/>
    </row>
    <row r="79" spans="1:6">
      <c r="A79" s="65"/>
      <c r="B79" s="66" t="s">
        <v>190</v>
      </c>
      <c r="C79" s="67"/>
      <c r="D79" s="68"/>
      <c r="E79" s="69"/>
      <c r="F79" s="70"/>
    </row>
    <row r="80" spans="1:6">
      <c r="A80" s="65"/>
      <c r="B80" s="66" t="s">
        <v>191</v>
      </c>
      <c r="C80" s="67"/>
      <c r="D80" s="68"/>
      <c r="E80" s="69"/>
      <c r="F80" s="70"/>
    </row>
    <row r="81" spans="1:6" ht="25.5">
      <c r="A81" s="65"/>
      <c r="B81" s="66" t="s">
        <v>192</v>
      </c>
      <c r="C81" s="67"/>
      <c r="D81" s="68"/>
      <c r="E81" s="69"/>
      <c r="F81" s="70"/>
    </row>
    <row r="82" spans="1:6">
      <c r="A82" s="65"/>
      <c r="B82" s="66" t="s">
        <v>193</v>
      </c>
      <c r="C82" s="67"/>
      <c r="D82" s="68"/>
      <c r="E82" s="69"/>
      <c r="F82" s="70"/>
    </row>
    <row r="83" spans="1:6">
      <c r="A83" s="65"/>
      <c r="B83" s="66" t="s">
        <v>194</v>
      </c>
      <c r="C83" s="67"/>
      <c r="D83" s="68"/>
      <c r="E83" s="69"/>
      <c r="F83" s="70"/>
    </row>
    <row r="84" spans="1:6">
      <c r="A84" s="65"/>
      <c r="B84" s="66" t="s">
        <v>195</v>
      </c>
      <c r="C84" s="67"/>
      <c r="D84" s="68"/>
      <c r="E84" s="69"/>
      <c r="F84" s="70"/>
    </row>
    <row r="85" spans="1:6">
      <c r="A85" s="65"/>
      <c r="B85" s="66" t="s">
        <v>196</v>
      </c>
      <c r="C85" s="67"/>
      <c r="D85" s="68"/>
      <c r="E85" s="69"/>
      <c r="F85" s="70"/>
    </row>
    <row r="86" spans="1:6">
      <c r="A86" s="65"/>
      <c r="B86" s="66" t="s">
        <v>197</v>
      </c>
      <c r="C86" s="67"/>
      <c r="D86" s="68"/>
      <c r="E86" s="69"/>
      <c r="F86" s="70"/>
    </row>
    <row r="87" spans="1:6">
      <c r="A87" s="65"/>
      <c r="B87" s="75" t="s">
        <v>198</v>
      </c>
      <c r="C87" s="72"/>
      <c r="D87" s="72"/>
      <c r="E87" s="69"/>
      <c r="F87" s="70"/>
    </row>
    <row r="88" spans="1:6">
      <c r="A88" s="65"/>
      <c r="B88" s="66" t="s">
        <v>199</v>
      </c>
      <c r="C88" s="72"/>
      <c r="D88" s="72"/>
      <c r="E88" s="69"/>
      <c r="F88" s="70"/>
    </row>
    <row r="89" spans="1:6">
      <c r="A89" s="65"/>
      <c r="B89" s="71" t="s">
        <v>177</v>
      </c>
      <c r="C89" s="72"/>
      <c r="D89" s="72"/>
      <c r="E89" s="69"/>
      <c r="F89" s="70"/>
    </row>
    <row r="90" spans="1:6">
      <c r="A90" s="65"/>
      <c r="B90" s="66" t="s">
        <v>178</v>
      </c>
      <c r="C90" s="72"/>
      <c r="D90" s="72"/>
      <c r="E90" s="69"/>
      <c r="F90" s="70"/>
    </row>
    <row r="91" spans="1:6">
      <c r="A91" s="65"/>
      <c r="B91" s="66" t="s">
        <v>200</v>
      </c>
      <c r="C91" s="73" t="s">
        <v>18</v>
      </c>
      <c r="D91" s="73">
        <v>1</v>
      </c>
      <c r="E91" s="74"/>
      <c r="F91" s="70">
        <f t="shared" ref="F91" si="0">D91*E91</f>
        <v>0</v>
      </c>
    </row>
    <row r="92" spans="1:6">
      <c r="A92" s="65"/>
      <c r="B92" s="66"/>
      <c r="C92" s="72"/>
      <c r="D92" s="72"/>
      <c r="E92" s="69"/>
      <c r="F92" s="70"/>
    </row>
    <row r="93" spans="1:6">
      <c r="A93" s="65" t="s">
        <v>118</v>
      </c>
      <c r="B93" s="66" t="s">
        <v>201</v>
      </c>
      <c r="C93" s="72"/>
      <c r="D93" s="72"/>
      <c r="E93" s="69"/>
      <c r="F93" s="70"/>
    </row>
    <row r="94" spans="1:6">
      <c r="A94" s="65"/>
      <c r="B94" s="71" t="s">
        <v>156</v>
      </c>
      <c r="C94" s="72"/>
      <c r="D94" s="72"/>
      <c r="E94" s="69"/>
      <c r="F94" s="70"/>
    </row>
    <row r="95" spans="1:6">
      <c r="A95" s="65"/>
      <c r="B95" s="66" t="s">
        <v>202</v>
      </c>
      <c r="C95" s="72"/>
      <c r="D95" s="72"/>
      <c r="E95" s="69"/>
      <c r="F95" s="70"/>
    </row>
    <row r="96" spans="1:6">
      <c r="A96" s="65"/>
      <c r="B96" s="66" t="s">
        <v>203</v>
      </c>
      <c r="C96" s="72"/>
      <c r="D96" s="72"/>
      <c r="E96" s="69"/>
      <c r="F96" s="70"/>
    </row>
    <row r="97" spans="1:6">
      <c r="A97" s="65"/>
      <c r="B97" s="66" t="s">
        <v>204</v>
      </c>
      <c r="C97" s="72"/>
      <c r="D97" s="72"/>
      <c r="E97" s="69"/>
      <c r="F97" s="70"/>
    </row>
    <row r="98" spans="1:6">
      <c r="A98" s="65"/>
      <c r="B98" s="66" t="s">
        <v>205</v>
      </c>
      <c r="C98" s="72"/>
      <c r="D98" s="72"/>
      <c r="E98" s="69"/>
      <c r="F98" s="70"/>
    </row>
    <row r="99" spans="1:6">
      <c r="A99" s="65"/>
      <c r="B99" s="66" t="s">
        <v>191</v>
      </c>
      <c r="C99" s="72"/>
      <c r="D99" s="72"/>
      <c r="E99" s="69"/>
      <c r="F99" s="70"/>
    </row>
    <row r="100" spans="1:6" ht="25.5">
      <c r="A100" s="65"/>
      <c r="B100" s="66" t="s">
        <v>206</v>
      </c>
      <c r="C100" s="72"/>
      <c r="D100" s="72"/>
      <c r="E100" s="69"/>
      <c r="F100" s="70"/>
    </row>
    <row r="101" spans="1:6">
      <c r="A101" s="65"/>
      <c r="B101" s="66" t="s">
        <v>193</v>
      </c>
      <c r="C101" s="72"/>
      <c r="D101" s="72"/>
      <c r="E101" s="69"/>
      <c r="F101" s="70"/>
    </row>
    <row r="102" spans="1:6">
      <c r="A102" s="65"/>
      <c r="B102" s="66" t="s">
        <v>207</v>
      </c>
      <c r="C102" s="72"/>
      <c r="D102" s="72"/>
      <c r="E102" s="69"/>
      <c r="F102" s="70"/>
    </row>
    <row r="103" spans="1:6">
      <c r="A103" s="65"/>
      <c r="B103" s="66" t="s">
        <v>208</v>
      </c>
      <c r="C103" s="72"/>
      <c r="D103" s="72"/>
      <c r="E103" s="69"/>
      <c r="F103" s="70"/>
    </row>
    <row r="104" spans="1:6">
      <c r="A104" s="65"/>
      <c r="B104" s="66" t="s">
        <v>209</v>
      </c>
      <c r="C104" s="72"/>
      <c r="D104" s="72"/>
      <c r="E104" s="69"/>
      <c r="F104" s="70"/>
    </row>
    <row r="105" spans="1:6">
      <c r="A105" s="65"/>
      <c r="B105" s="66" t="s">
        <v>210</v>
      </c>
      <c r="C105" s="72"/>
      <c r="D105" s="72"/>
      <c r="E105" s="69"/>
      <c r="F105" s="70"/>
    </row>
    <row r="106" spans="1:6">
      <c r="A106" s="65"/>
      <c r="B106" s="75" t="s">
        <v>198</v>
      </c>
      <c r="C106" s="72"/>
      <c r="D106" s="72"/>
      <c r="E106" s="69"/>
      <c r="F106" s="70"/>
    </row>
    <row r="107" spans="1:6">
      <c r="A107" s="65"/>
      <c r="B107" s="66" t="s">
        <v>211</v>
      </c>
      <c r="C107" s="72"/>
      <c r="D107" s="72"/>
      <c r="E107" s="69"/>
      <c r="F107" s="70"/>
    </row>
    <row r="108" spans="1:6">
      <c r="A108" s="65"/>
      <c r="B108" s="71" t="s">
        <v>177</v>
      </c>
      <c r="C108" s="72"/>
      <c r="D108" s="72"/>
      <c r="E108" s="69"/>
      <c r="F108" s="70"/>
    </row>
    <row r="109" spans="1:6">
      <c r="A109" s="65"/>
      <c r="B109" s="66" t="s">
        <v>178</v>
      </c>
      <c r="C109" s="72"/>
      <c r="D109" s="72"/>
      <c r="E109" s="69"/>
      <c r="F109" s="70"/>
    </row>
    <row r="110" spans="1:6">
      <c r="A110" s="65"/>
      <c r="B110" s="66" t="s">
        <v>212</v>
      </c>
      <c r="C110" s="73" t="s">
        <v>18</v>
      </c>
      <c r="D110" s="73">
        <v>2</v>
      </c>
      <c r="E110" s="74"/>
      <c r="F110" s="70">
        <f>D110*E110</f>
        <v>0</v>
      </c>
    </row>
    <row r="111" spans="1:6">
      <c r="A111" s="65"/>
      <c r="B111" s="66"/>
      <c r="C111" s="72"/>
      <c r="D111" s="72"/>
      <c r="E111" s="69"/>
      <c r="F111" s="70"/>
    </row>
    <row r="112" spans="1:6" ht="51">
      <c r="A112" s="65" t="s">
        <v>120</v>
      </c>
      <c r="B112" s="66" t="s">
        <v>213</v>
      </c>
      <c r="C112" s="72"/>
      <c r="D112" s="72"/>
      <c r="E112" s="69"/>
      <c r="F112" s="70"/>
    </row>
    <row r="113" spans="1:6" ht="81.75" customHeight="1">
      <c r="A113" s="65"/>
      <c r="B113" s="66" t="s">
        <v>214</v>
      </c>
      <c r="C113" s="72"/>
      <c r="D113" s="72"/>
      <c r="E113" s="69"/>
      <c r="F113" s="70"/>
    </row>
    <row r="114" spans="1:6" ht="89.25">
      <c r="A114" s="65"/>
      <c r="B114" s="66" t="s">
        <v>215</v>
      </c>
      <c r="C114" s="72"/>
      <c r="D114" s="72"/>
      <c r="E114" s="69"/>
      <c r="F114" s="70"/>
    </row>
    <row r="115" spans="1:6" ht="114.75">
      <c r="A115" s="65"/>
      <c r="B115" s="66" t="s">
        <v>216</v>
      </c>
      <c r="C115" s="72"/>
      <c r="D115" s="72"/>
      <c r="E115" s="69"/>
      <c r="F115" s="70"/>
    </row>
    <row r="116" spans="1:6">
      <c r="A116" s="65"/>
      <c r="B116" s="71" t="s">
        <v>177</v>
      </c>
      <c r="C116" s="72"/>
      <c r="D116" s="72"/>
      <c r="E116" s="69"/>
      <c r="F116" s="70"/>
    </row>
    <row r="117" spans="1:6">
      <c r="A117" s="65"/>
      <c r="B117" s="66" t="s">
        <v>178</v>
      </c>
      <c r="C117" s="72"/>
      <c r="D117" s="72"/>
      <c r="E117" s="69"/>
      <c r="F117" s="70"/>
    </row>
    <row r="118" spans="1:6">
      <c r="A118" s="65"/>
      <c r="B118" s="66" t="s">
        <v>217</v>
      </c>
      <c r="C118" s="73" t="s">
        <v>18</v>
      </c>
      <c r="D118" s="73">
        <v>3</v>
      </c>
      <c r="E118" s="74"/>
      <c r="F118" s="70">
        <f>D118*E118</f>
        <v>0</v>
      </c>
    </row>
    <row r="119" spans="1:6">
      <c r="A119" s="65"/>
      <c r="B119" s="66"/>
      <c r="C119" s="72"/>
      <c r="D119" s="72"/>
      <c r="E119" s="69"/>
      <c r="F119" s="70"/>
    </row>
    <row r="120" spans="1:6" ht="51">
      <c r="A120" s="65" t="s">
        <v>122</v>
      </c>
      <c r="B120" s="66" t="s">
        <v>218</v>
      </c>
      <c r="C120" s="72"/>
      <c r="D120" s="72"/>
      <c r="E120" s="69"/>
      <c r="F120" s="70"/>
    </row>
    <row r="121" spans="1:6">
      <c r="A121" s="65"/>
      <c r="B121" s="71" t="s">
        <v>177</v>
      </c>
      <c r="C121" s="72"/>
      <c r="D121" s="72"/>
      <c r="E121" s="69"/>
      <c r="F121" s="70"/>
    </row>
    <row r="122" spans="1:6">
      <c r="A122" s="65"/>
      <c r="B122" s="66" t="s">
        <v>178</v>
      </c>
      <c r="C122" s="72"/>
      <c r="D122" s="72"/>
      <c r="E122" s="69"/>
      <c r="F122" s="70"/>
    </row>
    <row r="123" spans="1:6">
      <c r="A123" s="65"/>
      <c r="B123" s="66" t="s">
        <v>219</v>
      </c>
      <c r="C123" s="73" t="s">
        <v>18</v>
      </c>
      <c r="D123" s="73">
        <v>2</v>
      </c>
      <c r="E123" s="74"/>
      <c r="F123" s="70">
        <f>D123*E123</f>
        <v>0</v>
      </c>
    </row>
    <row r="124" spans="1:6">
      <c r="A124" s="65"/>
      <c r="B124" s="66"/>
      <c r="C124" s="72"/>
      <c r="D124" s="72"/>
      <c r="E124" s="69"/>
      <c r="F124" s="70"/>
    </row>
    <row r="125" spans="1:6" ht="114.75">
      <c r="A125" s="65" t="s">
        <v>124</v>
      </c>
      <c r="B125" s="76" t="s">
        <v>220</v>
      </c>
      <c r="C125" s="72"/>
      <c r="D125" s="77"/>
      <c r="E125" s="69"/>
      <c r="F125" s="70"/>
    </row>
    <row r="126" spans="1:6" ht="76.5">
      <c r="A126" s="65"/>
      <c r="B126" s="78" t="s">
        <v>221</v>
      </c>
      <c r="C126" s="72"/>
      <c r="D126" s="77"/>
      <c r="E126" s="69"/>
      <c r="F126" s="70"/>
    </row>
    <row r="127" spans="1:6">
      <c r="A127" s="65"/>
      <c r="B127" s="66" t="s">
        <v>222</v>
      </c>
      <c r="C127" s="77" t="s">
        <v>223</v>
      </c>
      <c r="D127" s="77">
        <v>20</v>
      </c>
      <c r="E127" s="69"/>
      <c r="F127" s="70">
        <f>D127*E127</f>
        <v>0</v>
      </c>
    </row>
    <row r="128" spans="1:6">
      <c r="A128" s="65"/>
      <c r="B128" s="66" t="s">
        <v>224</v>
      </c>
      <c r="C128" s="77" t="s">
        <v>223</v>
      </c>
      <c r="D128" s="77">
        <v>45</v>
      </c>
      <c r="E128" s="69"/>
      <c r="F128" s="70">
        <f>D128*E128</f>
        <v>0</v>
      </c>
    </row>
    <row r="129" spans="1:6">
      <c r="A129" s="65"/>
      <c r="B129" s="66" t="s">
        <v>225</v>
      </c>
      <c r="C129" s="77" t="s">
        <v>223</v>
      </c>
      <c r="D129" s="77">
        <v>20</v>
      </c>
      <c r="E129" s="69"/>
      <c r="F129" s="70">
        <f>D129*E129</f>
        <v>0</v>
      </c>
    </row>
    <row r="130" spans="1:6">
      <c r="A130" s="65"/>
      <c r="B130" s="66" t="s">
        <v>226</v>
      </c>
      <c r="C130" s="77" t="s">
        <v>223</v>
      </c>
      <c r="D130" s="77">
        <v>45</v>
      </c>
      <c r="E130" s="69"/>
      <c r="F130" s="70">
        <f>D130*E130</f>
        <v>0</v>
      </c>
    </row>
    <row r="131" spans="1:6">
      <c r="A131" s="65"/>
      <c r="B131" s="66"/>
      <c r="C131" s="72"/>
      <c r="D131" s="77"/>
      <c r="E131" s="69"/>
      <c r="F131" s="70"/>
    </row>
    <row r="132" spans="1:6" ht="51">
      <c r="A132" s="65" t="s">
        <v>126</v>
      </c>
      <c r="B132" s="66" t="s">
        <v>227</v>
      </c>
      <c r="C132" s="72"/>
      <c r="D132" s="77"/>
      <c r="E132" s="69"/>
      <c r="F132" s="70"/>
    </row>
    <row r="133" spans="1:6">
      <c r="A133" s="65"/>
      <c r="B133" s="66" t="s">
        <v>228</v>
      </c>
      <c r="C133" s="73" t="s">
        <v>18</v>
      </c>
      <c r="D133" s="73">
        <v>1</v>
      </c>
      <c r="E133" s="69"/>
      <c r="F133" s="70">
        <f>D133*E133</f>
        <v>0</v>
      </c>
    </row>
    <row r="134" spans="1:6">
      <c r="A134" s="65"/>
      <c r="B134" s="66"/>
      <c r="C134" s="72"/>
      <c r="D134" s="77"/>
      <c r="E134" s="69"/>
      <c r="F134" s="70"/>
    </row>
    <row r="135" spans="1:6" ht="63.75">
      <c r="A135" s="65" t="s">
        <v>128</v>
      </c>
      <c r="B135" s="66" t="s">
        <v>229</v>
      </c>
      <c r="C135" s="72"/>
      <c r="D135" s="72"/>
      <c r="E135" s="69"/>
      <c r="F135" s="70"/>
    </row>
    <row r="136" spans="1:6">
      <c r="A136" s="65"/>
      <c r="B136" s="66" t="s">
        <v>230</v>
      </c>
      <c r="C136" s="73" t="s">
        <v>223</v>
      </c>
      <c r="D136" s="73">
        <v>45</v>
      </c>
      <c r="E136" s="69"/>
      <c r="F136" s="70">
        <f>D136*E136</f>
        <v>0</v>
      </c>
    </row>
    <row r="137" spans="1:6">
      <c r="A137" s="65"/>
      <c r="B137" s="66"/>
      <c r="C137" s="72"/>
      <c r="D137" s="72"/>
      <c r="E137" s="69"/>
      <c r="F137" s="70"/>
    </row>
    <row r="138" spans="1:6" ht="38.25">
      <c r="A138" s="65" t="s">
        <v>231</v>
      </c>
      <c r="B138" s="66" t="s">
        <v>232</v>
      </c>
      <c r="C138" s="72"/>
      <c r="D138" s="72"/>
      <c r="E138" s="69"/>
      <c r="F138" s="70"/>
    </row>
    <row r="139" spans="1:6">
      <c r="A139" s="65"/>
      <c r="B139" s="66" t="s">
        <v>230</v>
      </c>
      <c r="C139" s="73" t="s">
        <v>24</v>
      </c>
      <c r="D139" s="73">
        <v>80</v>
      </c>
      <c r="E139" s="69"/>
      <c r="F139" s="70">
        <f>D139*E139</f>
        <v>0</v>
      </c>
    </row>
    <row r="140" spans="1:6">
      <c r="A140" s="65"/>
      <c r="B140" s="66"/>
      <c r="C140" s="72"/>
      <c r="D140" s="72"/>
      <c r="E140" s="69"/>
      <c r="F140" s="70"/>
    </row>
    <row r="141" spans="1:6" ht="114.75">
      <c r="A141" s="65" t="s">
        <v>130</v>
      </c>
      <c r="B141" s="66" t="s">
        <v>233</v>
      </c>
      <c r="C141" s="72"/>
      <c r="D141" s="72"/>
      <c r="E141" s="69"/>
      <c r="F141" s="70"/>
    </row>
    <row r="142" spans="1:6" ht="51">
      <c r="A142" s="65"/>
      <c r="B142" s="75" t="s">
        <v>234</v>
      </c>
      <c r="C142" s="72"/>
      <c r="D142" s="72"/>
      <c r="E142" s="69"/>
      <c r="F142" s="70"/>
    </row>
    <row r="143" spans="1:6" ht="25.5">
      <c r="A143" s="65"/>
      <c r="B143" s="76" t="s">
        <v>235</v>
      </c>
      <c r="C143" s="73" t="s">
        <v>223</v>
      </c>
      <c r="D143" s="73">
        <v>90</v>
      </c>
      <c r="E143" s="69"/>
      <c r="F143" s="70">
        <f t="shared" ref="F143:F144" si="1">D143*E143</f>
        <v>0</v>
      </c>
    </row>
    <row r="144" spans="1:6">
      <c r="A144" s="65"/>
      <c r="B144" s="76" t="s">
        <v>236</v>
      </c>
      <c r="C144" s="73" t="s">
        <v>223</v>
      </c>
      <c r="D144" s="73">
        <v>12</v>
      </c>
      <c r="E144" s="69"/>
      <c r="F144" s="70">
        <f t="shared" si="1"/>
        <v>0</v>
      </c>
    </row>
    <row r="145" spans="1:6">
      <c r="A145" s="65"/>
      <c r="B145" s="76"/>
      <c r="C145" s="72"/>
      <c r="D145" s="72"/>
      <c r="E145" s="69"/>
      <c r="F145" s="70"/>
    </row>
    <row r="146" spans="1:6" ht="63.75">
      <c r="A146" s="65" t="s">
        <v>132</v>
      </c>
      <c r="B146" s="76" t="s">
        <v>237</v>
      </c>
      <c r="C146" s="72"/>
      <c r="D146" s="72"/>
      <c r="E146" s="69"/>
      <c r="F146" s="70"/>
    </row>
    <row r="147" spans="1:6">
      <c r="A147" s="65"/>
      <c r="B147" s="76" t="s">
        <v>238</v>
      </c>
      <c r="C147" s="73" t="s">
        <v>223</v>
      </c>
      <c r="D147" s="73">
        <v>12</v>
      </c>
      <c r="E147" s="69"/>
      <c r="F147" s="70">
        <f>D147*E147</f>
        <v>0</v>
      </c>
    </row>
    <row r="148" spans="1:6">
      <c r="A148" s="65"/>
      <c r="B148" s="76" t="s">
        <v>239</v>
      </c>
      <c r="C148" s="73" t="s">
        <v>223</v>
      </c>
      <c r="D148" s="73">
        <v>15</v>
      </c>
      <c r="E148" s="69"/>
      <c r="F148" s="70">
        <f>D148*E148</f>
        <v>0</v>
      </c>
    </row>
    <row r="149" spans="1:6">
      <c r="A149" s="65"/>
      <c r="B149" s="76" t="s">
        <v>240</v>
      </c>
      <c r="C149" s="73" t="s">
        <v>223</v>
      </c>
      <c r="D149" s="73">
        <v>48</v>
      </c>
      <c r="E149" s="69"/>
      <c r="F149" s="70">
        <f>D149*E149</f>
        <v>0</v>
      </c>
    </row>
    <row r="150" spans="1:6">
      <c r="A150" s="65"/>
      <c r="B150" s="76"/>
      <c r="C150" s="72"/>
      <c r="D150" s="72"/>
      <c r="E150" s="69"/>
      <c r="F150" s="70"/>
    </row>
    <row r="151" spans="1:6" ht="76.5">
      <c r="A151" s="65" t="s">
        <v>241</v>
      </c>
      <c r="B151" s="76" t="s">
        <v>242</v>
      </c>
      <c r="C151" s="72"/>
      <c r="D151" s="72"/>
      <c r="E151" s="69"/>
      <c r="F151" s="70"/>
    </row>
    <row r="152" spans="1:6">
      <c r="A152" s="65"/>
      <c r="B152" s="76" t="s">
        <v>243</v>
      </c>
      <c r="C152" s="73" t="s">
        <v>18</v>
      </c>
      <c r="D152" s="73">
        <v>3</v>
      </c>
      <c r="E152" s="69"/>
      <c r="F152" s="70">
        <f>D152*E152</f>
        <v>0</v>
      </c>
    </row>
    <row r="153" spans="1:6">
      <c r="A153" s="65"/>
      <c r="B153" s="76"/>
      <c r="C153" s="72"/>
      <c r="D153" s="72"/>
      <c r="E153" s="69"/>
      <c r="F153" s="70"/>
    </row>
    <row r="154" spans="1:6" ht="114.75">
      <c r="A154" s="65" t="s">
        <v>134</v>
      </c>
      <c r="B154" s="76" t="s">
        <v>244</v>
      </c>
      <c r="C154" s="72"/>
      <c r="D154" s="72"/>
      <c r="E154" s="69"/>
      <c r="F154" s="70"/>
    </row>
    <row r="155" spans="1:6">
      <c r="A155" s="65"/>
      <c r="B155" s="76" t="s">
        <v>245</v>
      </c>
      <c r="C155" s="73" t="s">
        <v>18</v>
      </c>
      <c r="D155" s="73">
        <v>1</v>
      </c>
      <c r="E155" s="69"/>
      <c r="F155" s="70">
        <f>D155*E155</f>
        <v>0</v>
      </c>
    </row>
    <row r="156" spans="1:6">
      <c r="A156" s="65"/>
      <c r="B156" s="76"/>
      <c r="C156" s="72"/>
      <c r="D156" s="72"/>
      <c r="E156" s="69"/>
      <c r="F156" s="70"/>
    </row>
    <row r="157" spans="1:6" ht="63.75">
      <c r="A157" s="65" t="s">
        <v>246</v>
      </c>
      <c r="B157" s="76" t="s">
        <v>247</v>
      </c>
      <c r="C157" s="72"/>
      <c r="D157" s="72"/>
      <c r="E157" s="69"/>
      <c r="F157" s="70"/>
    </row>
    <row r="158" spans="1:6">
      <c r="A158" s="65"/>
      <c r="B158" s="76" t="s">
        <v>230</v>
      </c>
      <c r="C158" s="73" t="s">
        <v>223</v>
      </c>
      <c r="D158" s="73">
        <v>18</v>
      </c>
      <c r="E158" s="69"/>
      <c r="F158" s="70">
        <f>D158*E158</f>
        <v>0</v>
      </c>
    </row>
    <row r="159" spans="1:6">
      <c r="A159" s="65"/>
      <c r="B159" s="76"/>
      <c r="C159" s="72"/>
      <c r="D159" s="72"/>
      <c r="E159" s="69"/>
      <c r="F159" s="70"/>
    </row>
    <row r="160" spans="1:6" ht="51">
      <c r="A160" s="65" t="s">
        <v>248</v>
      </c>
      <c r="B160" s="66" t="s">
        <v>249</v>
      </c>
      <c r="C160" s="72"/>
      <c r="D160" s="72"/>
      <c r="E160" s="69"/>
      <c r="F160" s="70"/>
    </row>
    <row r="161" spans="1:10">
      <c r="A161" s="65"/>
      <c r="B161" s="66" t="s">
        <v>250</v>
      </c>
      <c r="C161" s="73" t="s">
        <v>18</v>
      </c>
      <c r="D161" s="73">
        <v>1</v>
      </c>
      <c r="E161" s="69"/>
      <c r="F161" s="70">
        <f>D161*E161</f>
        <v>0</v>
      </c>
    </row>
    <row r="162" spans="1:10">
      <c r="A162" s="65"/>
      <c r="B162" s="66"/>
      <c r="C162" s="72"/>
      <c r="D162" s="72"/>
      <c r="E162" s="69"/>
      <c r="F162" s="70"/>
    </row>
    <row r="163" spans="1:10" ht="38.25">
      <c r="A163" s="65" t="s">
        <v>251</v>
      </c>
      <c r="B163" s="66" t="s">
        <v>252</v>
      </c>
      <c r="C163" s="72"/>
      <c r="D163" s="72"/>
      <c r="E163" s="69"/>
      <c r="F163" s="70"/>
    </row>
    <row r="164" spans="1:10" ht="15">
      <c r="A164" s="79"/>
      <c r="B164" s="66" t="s">
        <v>253</v>
      </c>
      <c r="C164" s="73" t="s">
        <v>18</v>
      </c>
      <c r="D164" s="73">
        <v>1</v>
      </c>
      <c r="E164" s="69"/>
      <c r="F164" s="70">
        <f>D164*E164</f>
        <v>0</v>
      </c>
    </row>
    <row r="165" spans="1:10">
      <c r="A165" s="80"/>
      <c r="B165" s="81"/>
      <c r="C165" s="67"/>
      <c r="D165" s="68"/>
      <c r="E165" s="69"/>
      <c r="F165" s="70"/>
    </row>
    <row r="166" spans="1:10" ht="38.25">
      <c r="A166" s="82" t="s">
        <v>254</v>
      </c>
      <c r="B166" s="83" t="s">
        <v>255</v>
      </c>
      <c r="C166" s="84" t="s">
        <v>18</v>
      </c>
      <c r="D166" s="84">
        <v>1</v>
      </c>
      <c r="E166" s="85"/>
      <c r="F166" s="70">
        <f>D166*E166</f>
        <v>0</v>
      </c>
    </row>
    <row r="167" spans="1:10">
      <c r="A167" s="80"/>
      <c r="B167" s="86"/>
      <c r="C167" s="67"/>
      <c r="D167" s="68"/>
      <c r="E167" s="69"/>
      <c r="F167" s="70"/>
    </row>
    <row r="168" spans="1:10" s="88" customFormat="1" ht="38.25">
      <c r="A168" s="65" t="s">
        <v>256</v>
      </c>
      <c r="B168" s="81" t="s">
        <v>257</v>
      </c>
      <c r="C168" s="87" t="s">
        <v>18</v>
      </c>
      <c r="D168" s="68">
        <v>1</v>
      </c>
      <c r="E168" s="69"/>
      <c r="F168" s="70">
        <f>D168*E168</f>
        <v>0</v>
      </c>
      <c r="G168" s="33"/>
      <c r="H168" s="33"/>
      <c r="I168" s="33"/>
    </row>
    <row r="169" spans="1:10">
      <c r="A169" s="65"/>
      <c r="B169" s="538"/>
      <c r="C169" s="89"/>
      <c r="D169" s="68"/>
      <c r="E169" s="539"/>
      <c r="F169" s="70"/>
      <c r="G169" s="88"/>
      <c r="I169" s="88"/>
      <c r="J169" s="88"/>
    </row>
    <row r="170" spans="1:10">
      <c r="A170" s="92"/>
      <c r="B170" s="60" t="s">
        <v>17</v>
      </c>
      <c r="C170" s="93" t="s">
        <v>259</v>
      </c>
      <c r="D170" s="61"/>
      <c r="E170" s="541"/>
      <c r="F170" s="94">
        <f>SUM(F23:F169)</f>
        <v>0</v>
      </c>
      <c r="G170" s="88"/>
      <c r="H170" s="88"/>
      <c r="I170" s="88"/>
    </row>
    <row r="171" spans="1:10">
      <c r="A171" s="95"/>
      <c r="B171" s="90"/>
      <c r="C171" s="542"/>
      <c r="D171" s="67"/>
      <c r="E171" s="540"/>
      <c r="F171" s="91"/>
      <c r="G171" s="88"/>
      <c r="H171" s="88"/>
      <c r="I171" s="88"/>
    </row>
    <row r="172" spans="1:10" ht="25.5">
      <c r="A172" s="65">
        <v>19</v>
      </c>
      <c r="B172" s="81" t="s">
        <v>261</v>
      </c>
      <c r="C172" s="543" t="s">
        <v>262</v>
      </c>
      <c r="D172" s="96">
        <v>5</v>
      </c>
      <c r="E172" s="544"/>
      <c r="F172" s="97">
        <f>SUM(F170*(D172/100))</f>
        <v>0</v>
      </c>
      <c r="G172" s="88"/>
      <c r="H172" s="88"/>
      <c r="I172" s="88"/>
    </row>
    <row r="173" spans="1:10">
      <c r="A173" s="95"/>
      <c r="B173" s="81"/>
      <c r="C173" s="543"/>
      <c r="D173" s="96"/>
      <c r="E173" s="544"/>
      <c r="F173" s="97"/>
      <c r="G173" s="88"/>
      <c r="H173" s="88"/>
      <c r="I173" s="88"/>
    </row>
    <row r="174" spans="1:10" s="877" customFormat="1" ht="25.5">
      <c r="A174" s="870">
        <v>20</v>
      </c>
      <c r="B174" s="871" t="s">
        <v>632</v>
      </c>
      <c r="C174" s="872" t="s">
        <v>18</v>
      </c>
      <c r="D174" s="873">
        <v>1</v>
      </c>
      <c r="E174" s="874"/>
      <c r="F174" s="875">
        <f>D174*E174</f>
        <v>0</v>
      </c>
      <c r="G174" s="876"/>
      <c r="H174" s="876"/>
      <c r="I174" s="876"/>
    </row>
    <row r="175" spans="1:10">
      <c r="A175" s="95"/>
      <c r="B175" s="90"/>
      <c r="C175" s="542"/>
      <c r="D175" s="67"/>
      <c r="E175" s="540"/>
      <c r="F175" s="91"/>
      <c r="G175" s="88"/>
      <c r="H175" s="88"/>
      <c r="I175" s="88"/>
    </row>
    <row r="176" spans="1:10">
      <c r="A176" s="65">
        <v>21</v>
      </c>
      <c r="B176" s="81" t="s">
        <v>263</v>
      </c>
      <c r="C176" s="98" t="s">
        <v>18</v>
      </c>
      <c r="D176" s="99">
        <v>1</v>
      </c>
      <c r="E176" s="545"/>
      <c r="F176" s="70">
        <f>D176*E176</f>
        <v>0</v>
      </c>
      <c r="G176" s="88"/>
      <c r="H176" s="88"/>
      <c r="I176" s="88"/>
    </row>
    <row r="177" spans="1:9">
      <c r="A177" s="65"/>
      <c r="B177" s="90"/>
      <c r="C177" s="98"/>
      <c r="D177" s="99"/>
      <c r="E177" s="546"/>
      <c r="F177" s="91"/>
      <c r="G177" s="88"/>
      <c r="H177" s="88"/>
      <c r="I177" s="88"/>
    </row>
    <row r="178" spans="1:9">
      <c r="A178" s="65"/>
      <c r="B178" s="100" t="s">
        <v>264</v>
      </c>
      <c r="C178" s="89"/>
      <c r="D178" s="68"/>
      <c r="E178" s="539"/>
      <c r="F178" s="70"/>
      <c r="G178" s="88"/>
      <c r="H178" s="88"/>
    </row>
    <row r="179" spans="1:9" ht="51">
      <c r="A179" s="65"/>
      <c r="B179" s="81" t="s">
        <v>614</v>
      </c>
      <c r="C179" s="89"/>
      <c r="D179" s="68"/>
      <c r="E179" s="539"/>
      <c r="F179" s="70"/>
      <c r="G179" s="88"/>
      <c r="H179" s="88"/>
    </row>
    <row r="180" spans="1:9" ht="38.25">
      <c r="A180" s="65"/>
      <c r="B180" s="81" t="s">
        <v>265</v>
      </c>
      <c r="C180" s="89"/>
      <c r="D180" s="68"/>
      <c r="E180" s="539"/>
      <c r="F180" s="70"/>
      <c r="G180" s="88"/>
      <c r="H180" s="88"/>
    </row>
    <row r="181" spans="1:9">
      <c r="A181" s="65"/>
      <c r="B181" s="81" t="s">
        <v>266</v>
      </c>
      <c r="C181" s="89"/>
      <c r="D181" s="68"/>
      <c r="E181" s="539"/>
      <c r="F181" s="70"/>
      <c r="G181" s="88"/>
      <c r="H181" s="88"/>
    </row>
    <row r="182" spans="1:9" ht="38.25">
      <c r="A182" s="101"/>
      <c r="B182" s="102" t="s">
        <v>637</v>
      </c>
      <c r="C182" s="103"/>
      <c r="D182" s="104"/>
      <c r="E182" s="105"/>
      <c r="F182" s="106"/>
      <c r="G182" s="88"/>
      <c r="H182" s="88"/>
    </row>
    <row r="183" spans="1:9" ht="15.75" thickBot="1">
      <c r="A183" s="107"/>
      <c r="B183" s="108" t="s">
        <v>267</v>
      </c>
      <c r="C183" s="109"/>
      <c r="D183" s="109"/>
      <c r="E183" s="110"/>
      <c r="F183" s="111">
        <f>SUM(F170:F179)</f>
        <v>0</v>
      </c>
      <c r="G183" s="88"/>
      <c r="H183" s="88"/>
    </row>
    <row r="184" spans="1:9" ht="15.75" thickTop="1">
      <c r="A184" s="547"/>
      <c r="B184" s="112"/>
      <c r="C184" s="113"/>
      <c r="D184" s="113"/>
      <c r="E184" s="114"/>
      <c r="F184" s="548"/>
      <c r="G184" s="88"/>
      <c r="H184" s="88"/>
    </row>
    <row r="185" spans="1:9" ht="15.75">
      <c r="A185" s="115"/>
      <c r="B185" s="116" t="s">
        <v>268</v>
      </c>
      <c r="C185" s="117"/>
      <c r="D185" s="118"/>
      <c r="E185" s="119"/>
      <c r="F185" s="120"/>
      <c r="G185" s="88"/>
      <c r="H185" s="88"/>
    </row>
    <row r="186" spans="1:9" ht="18">
      <c r="A186" s="121"/>
      <c r="B186" s="122"/>
      <c r="C186" s="123"/>
      <c r="D186" s="124"/>
      <c r="E186" s="549"/>
      <c r="F186" s="125"/>
      <c r="G186" s="88"/>
    </row>
    <row r="187" spans="1:9" ht="38.25">
      <c r="A187" s="132" t="s">
        <v>114</v>
      </c>
      <c r="B187" s="133" t="s">
        <v>269</v>
      </c>
      <c r="C187" s="134"/>
      <c r="D187" s="135"/>
      <c r="E187" s="128"/>
      <c r="F187" s="131"/>
      <c r="G187" s="88"/>
    </row>
    <row r="188" spans="1:9" ht="51">
      <c r="A188" s="72"/>
      <c r="B188" s="66" t="s">
        <v>270</v>
      </c>
      <c r="C188" s="134"/>
      <c r="D188" s="135"/>
      <c r="E188" s="128"/>
      <c r="F188" s="131"/>
      <c r="G188" s="88"/>
    </row>
    <row r="189" spans="1:9" ht="51">
      <c r="A189" s="72"/>
      <c r="B189" s="66" t="s">
        <v>271</v>
      </c>
      <c r="C189" s="134"/>
      <c r="D189" s="135"/>
      <c r="E189" s="128"/>
      <c r="F189" s="131"/>
      <c r="G189" s="88"/>
    </row>
    <row r="190" spans="1:9" ht="114.75">
      <c r="A190" s="72"/>
      <c r="B190" s="66" t="s">
        <v>272</v>
      </c>
      <c r="C190" s="134"/>
      <c r="D190" s="135"/>
      <c r="E190" s="128"/>
      <c r="F190" s="131"/>
      <c r="G190" s="88"/>
    </row>
    <row r="191" spans="1:9" ht="25.5">
      <c r="A191" s="72"/>
      <c r="B191" s="66" t="s">
        <v>273</v>
      </c>
      <c r="C191" s="134"/>
      <c r="D191" s="135"/>
      <c r="E191" s="128"/>
      <c r="F191" s="131"/>
      <c r="G191" s="88"/>
    </row>
    <row r="192" spans="1:9" ht="51">
      <c r="A192" s="72"/>
      <c r="B192" s="66" t="s">
        <v>274</v>
      </c>
      <c r="C192" s="134"/>
      <c r="D192" s="135"/>
      <c r="E192" s="128"/>
      <c r="F192" s="131"/>
      <c r="G192" s="88"/>
    </row>
    <row r="193" spans="1:7" ht="25.5">
      <c r="A193" s="72"/>
      <c r="B193" s="66" t="s">
        <v>275</v>
      </c>
      <c r="C193" s="134"/>
      <c r="D193" s="135"/>
      <c r="E193" s="128"/>
      <c r="F193" s="131"/>
      <c r="G193" s="88"/>
    </row>
    <row r="194" spans="1:7" ht="63.75">
      <c r="A194" s="72"/>
      <c r="B194" s="66" t="s">
        <v>276</v>
      </c>
      <c r="C194" s="134"/>
      <c r="D194" s="135"/>
      <c r="E194" s="128"/>
      <c r="F194" s="131"/>
      <c r="G194" s="88"/>
    </row>
    <row r="195" spans="1:7" ht="76.5">
      <c r="A195" s="72"/>
      <c r="B195" s="66" t="s">
        <v>277</v>
      </c>
      <c r="C195" s="134"/>
      <c r="D195" s="135"/>
      <c r="E195" s="128"/>
      <c r="F195" s="131"/>
      <c r="G195" s="88"/>
    </row>
    <row r="196" spans="1:7" ht="76.5">
      <c r="A196" s="72"/>
      <c r="B196" s="66" t="s">
        <v>278</v>
      </c>
      <c r="C196" s="134"/>
      <c r="D196" s="135"/>
      <c r="E196" s="128"/>
      <c r="F196" s="131"/>
      <c r="G196" s="88"/>
    </row>
    <row r="197" spans="1:7" ht="63.75">
      <c r="A197" s="72"/>
      <c r="B197" s="66" t="s">
        <v>279</v>
      </c>
      <c r="C197" s="134"/>
      <c r="D197" s="135"/>
      <c r="E197" s="128"/>
      <c r="F197" s="131"/>
      <c r="G197" s="88"/>
    </row>
    <row r="198" spans="1:7" ht="76.5">
      <c r="A198" s="72"/>
      <c r="B198" s="66" t="s">
        <v>280</v>
      </c>
      <c r="C198" s="134"/>
      <c r="D198" s="135"/>
      <c r="E198" s="128"/>
      <c r="F198" s="131"/>
      <c r="G198" s="88"/>
    </row>
    <row r="199" spans="1:7" ht="63.75">
      <c r="A199" s="72"/>
      <c r="B199" s="66" t="s">
        <v>281</v>
      </c>
      <c r="C199" s="134"/>
      <c r="D199" s="135"/>
      <c r="E199" s="128"/>
      <c r="F199" s="131"/>
      <c r="G199" s="88"/>
    </row>
    <row r="200" spans="1:7" ht="63.75">
      <c r="A200" s="72"/>
      <c r="B200" s="66" t="s">
        <v>282</v>
      </c>
      <c r="C200" s="134"/>
      <c r="D200" s="135"/>
      <c r="E200" s="128"/>
      <c r="F200" s="131"/>
      <c r="G200" s="88"/>
    </row>
    <row r="201" spans="1:7" ht="51">
      <c r="A201" s="72"/>
      <c r="B201" s="66" t="s">
        <v>283</v>
      </c>
      <c r="C201" s="134"/>
      <c r="D201" s="135"/>
      <c r="E201" s="128"/>
      <c r="F201" s="131"/>
      <c r="G201" s="88"/>
    </row>
    <row r="202" spans="1:7" ht="89.25">
      <c r="A202" s="136"/>
      <c r="B202" s="66" t="s">
        <v>284</v>
      </c>
      <c r="C202" s="134"/>
      <c r="D202" s="135"/>
      <c r="E202" s="128"/>
      <c r="F202" s="131"/>
      <c r="G202" s="88"/>
    </row>
    <row r="203" spans="1:7" ht="76.5">
      <c r="A203" s="136"/>
      <c r="B203" s="66" t="s">
        <v>285</v>
      </c>
      <c r="C203" s="134"/>
      <c r="D203" s="135"/>
      <c r="E203" s="128"/>
      <c r="F203" s="131"/>
      <c r="G203" s="88"/>
    </row>
    <row r="204" spans="1:7" ht="76.5">
      <c r="A204" s="136"/>
      <c r="B204" s="66" t="s">
        <v>286</v>
      </c>
      <c r="C204" s="134"/>
      <c r="D204" s="135"/>
      <c r="E204" s="128"/>
      <c r="F204" s="131"/>
      <c r="G204" s="88"/>
    </row>
    <row r="205" spans="1:7" ht="89.25">
      <c r="A205" s="136"/>
      <c r="B205" s="66" t="s">
        <v>287</v>
      </c>
      <c r="C205" s="134"/>
      <c r="D205" s="135"/>
      <c r="E205" s="128"/>
      <c r="F205" s="131"/>
      <c r="G205" s="88"/>
    </row>
    <row r="206" spans="1:7" ht="63.75">
      <c r="A206" s="136"/>
      <c r="B206" s="66" t="s">
        <v>288</v>
      </c>
      <c r="C206" s="134"/>
      <c r="D206" s="135"/>
      <c r="E206" s="128"/>
      <c r="F206" s="131"/>
      <c r="G206" s="88"/>
    </row>
    <row r="207" spans="1:7" ht="63.75">
      <c r="A207" s="136"/>
      <c r="B207" s="66" t="s">
        <v>289</v>
      </c>
      <c r="C207" s="134"/>
      <c r="D207" s="135"/>
      <c r="E207" s="128"/>
      <c r="F207" s="131"/>
      <c r="G207" s="88"/>
    </row>
    <row r="208" spans="1:7" ht="38.25">
      <c r="A208" s="136"/>
      <c r="B208" s="66" t="s">
        <v>290</v>
      </c>
      <c r="C208" s="134"/>
      <c r="D208" s="135"/>
      <c r="E208" s="128"/>
      <c r="F208" s="131"/>
      <c r="G208" s="88"/>
    </row>
    <row r="209" spans="1:7">
      <c r="A209" s="136"/>
      <c r="B209" s="66"/>
      <c r="C209" s="134"/>
      <c r="D209" s="135"/>
      <c r="E209" s="128"/>
      <c r="F209" s="131"/>
      <c r="G209" s="88"/>
    </row>
    <row r="210" spans="1:7">
      <c r="A210" s="136"/>
      <c r="B210" s="137" t="s">
        <v>291</v>
      </c>
      <c r="C210" s="134"/>
      <c r="D210" s="135"/>
      <c r="E210" s="128"/>
      <c r="F210" s="131"/>
      <c r="G210" s="88"/>
    </row>
    <row r="211" spans="1:7" ht="25.5">
      <c r="A211" s="136"/>
      <c r="B211" s="133" t="s">
        <v>292</v>
      </c>
      <c r="C211" s="134"/>
      <c r="D211" s="135"/>
      <c r="E211" s="128"/>
      <c r="F211" s="131"/>
      <c r="G211" s="88"/>
    </row>
    <row r="212" spans="1:7">
      <c r="A212" s="136"/>
      <c r="B212" s="137" t="s">
        <v>293</v>
      </c>
      <c r="C212" s="134"/>
      <c r="D212" s="135"/>
      <c r="E212" s="128"/>
      <c r="F212" s="131"/>
      <c r="G212" s="88"/>
    </row>
    <row r="213" spans="1:7">
      <c r="A213" s="136"/>
      <c r="B213" s="138" t="s">
        <v>294</v>
      </c>
      <c r="C213" s="134"/>
      <c r="D213" s="135"/>
      <c r="E213" s="128"/>
      <c r="F213" s="131"/>
      <c r="G213" s="88"/>
    </row>
    <row r="214" spans="1:7" ht="25.5">
      <c r="A214" s="136"/>
      <c r="B214" s="139" t="s">
        <v>295</v>
      </c>
      <c r="C214" s="134"/>
      <c r="D214" s="135"/>
      <c r="E214" s="128"/>
      <c r="F214" s="131"/>
      <c r="G214" s="88"/>
    </row>
    <row r="215" spans="1:7" ht="25.5">
      <c r="A215" s="136"/>
      <c r="B215" s="139" t="s">
        <v>296</v>
      </c>
      <c r="C215" s="134"/>
      <c r="D215" s="135"/>
      <c r="E215" s="128"/>
      <c r="F215" s="131"/>
      <c r="G215" s="88"/>
    </row>
    <row r="216" spans="1:7" ht="25.5">
      <c r="A216" s="136"/>
      <c r="B216" s="139" t="s">
        <v>297</v>
      </c>
      <c r="C216" s="134"/>
      <c r="D216" s="135"/>
      <c r="E216" s="128"/>
      <c r="F216" s="131"/>
      <c r="G216" s="88"/>
    </row>
    <row r="217" spans="1:7">
      <c r="A217" s="136"/>
      <c r="B217" s="138" t="s">
        <v>298</v>
      </c>
      <c r="C217" s="134"/>
      <c r="D217" s="135"/>
      <c r="E217" s="128"/>
      <c r="F217" s="131"/>
      <c r="G217" s="88"/>
    </row>
    <row r="218" spans="1:7" ht="25.5">
      <c r="A218" s="136"/>
      <c r="B218" s="139" t="s">
        <v>299</v>
      </c>
      <c r="C218" s="134"/>
      <c r="D218" s="135"/>
      <c r="E218" s="128"/>
      <c r="F218" s="131"/>
      <c r="G218" s="88"/>
    </row>
    <row r="219" spans="1:7">
      <c r="A219" s="136"/>
      <c r="B219" s="139" t="s">
        <v>300</v>
      </c>
      <c r="C219" s="134"/>
      <c r="D219" s="135"/>
      <c r="E219" s="128"/>
      <c r="F219" s="131"/>
      <c r="G219" s="88"/>
    </row>
    <row r="220" spans="1:7">
      <c r="A220" s="136"/>
      <c r="B220" s="139" t="s">
        <v>301</v>
      </c>
      <c r="C220" s="134"/>
      <c r="D220" s="135"/>
      <c r="E220" s="128"/>
      <c r="F220" s="131"/>
      <c r="G220" s="88"/>
    </row>
    <row r="221" spans="1:7">
      <c r="A221" s="136"/>
      <c r="B221" s="139" t="s">
        <v>302</v>
      </c>
      <c r="C221" s="134"/>
      <c r="D221" s="135"/>
      <c r="E221" s="128"/>
      <c r="F221" s="131"/>
      <c r="G221" s="88"/>
    </row>
    <row r="222" spans="1:7">
      <c r="A222" s="136"/>
      <c r="B222" s="139" t="s">
        <v>303</v>
      </c>
      <c r="C222" s="134"/>
      <c r="D222" s="135"/>
      <c r="E222" s="128"/>
      <c r="F222" s="131"/>
      <c r="G222" s="88"/>
    </row>
    <row r="223" spans="1:7">
      <c r="A223" s="136"/>
      <c r="B223" s="139" t="s">
        <v>304</v>
      </c>
      <c r="C223" s="134"/>
      <c r="D223" s="135"/>
      <c r="E223" s="128"/>
      <c r="F223" s="131"/>
      <c r="G223" s="88"/>
    </row>
    <row r="224" spans="1:7">
      <c r="A224" s="136"/>
      <c r="B224" s="139" t="s">
        <v>305</v>
      </c>
      <c r="C224" s="134"/>
      <c r="D224" s="135"/>
      <c r="E224" s="128"/>
      <c r="F224" s="131"/>
      <c r="G224" s="88"/>
    </row>
    <row r="225" spans="1:7">
      <c r="A225" s="136"/>
      <c r="B225" s="139" t="s">
        <v>306</v>
      </c>
      <c r="C225" s="134"/>
      <c r="D225" s="135"/>
      <c r="E225" s="128"/>
      <c r="F225" s="131"/>
      <c r="G225" s="88"/>
    </row>
    <row r="226" spans="1:7">
      <c r="A226" s="136"/>
      <c r="B226" s="139"/>
      <c r="C226" s="134"/>
      <c r="D226" s="135"/>
      <c r="E226" s="128"/>
      <c r="F226" s="131"/>
      <c r="G226" s="88"/>
    </row>
    <row r="227" spans="1:7">
      <c r="A227" s="136"/>
      <c r="B227" s="139"/>
      <c r="C227" s="134"/>
      <c r="D227" s="135"/>
      <c r="E227" s="128"/>
      <c r="F227" s="131"/>
      <c r="G227" s="88"/>
    </row>
    <row r="228" spans="1:7">
      <c r="A228" s="136"/>
      <c r="B228" s="140" t="s">
        <v>307</v>
      </c>
      <c r="C228" s="134"/>
      <c r="D228" s="135"/>
      <c r="E228" s="128"/>
      <c r="F228" s="131"/>
      <c r="G228" s="88"/>
    </row>
    <row r="229" spans="1:7">
      <c r="A229" s="136"/>
      <c r="B229" s="140"/>
      <c r="C229" s="134"/>
      <c r="D229" s="135"/>
      <c r="E229" s="128"/>
      <c r="F229" s="131"/>
      <c r="G229" s="88"/>
    </row>
    <row r="230" spans="1:7">
      <c r="A230" s="136"/>
      <c r="B230" s="137" t="s">
        <v>308</v>
      </c>
      <c r="C230" s="134"/>
      <c r="D230" s="135"/>
      <c r="E230" s="128"/>
      <c r="F230" s="131"/>
      <c r="G230" s="88"/>
    </row>
    <row r="231" spans="1:7" ht="25.5">
      <c r="A231" s="136"/>
      <c r="B231" s="137" t="s">
        <v>309</v>
      </c>
      <c r="C231" s="134"/>
      <c r="D231" s="135"/>
      <c r="E231" s="128"/>
      <c r="F231" s="131"/>
      <c r="G231" s="88"/>
    </row>
    <row r="232" spans="1:7" ht="38.25">
      <c r="A232" s="136"/>
      <c r="B232" s="137" t="s">
        <v>310</v>
      </c>
      <c r="C232" s="134"/>
      <c r="D232" s="135"/>
      <c r="E232" s="128"/>
      <c r="F232" s="131"/>
      <c r="G232" s="88"/>
    </row>
    <row r="233" spans="1:7">
      <c r="A233" s="136"/>
      <c r="B233" s="137" t="s">
        <v>311</v>
      </c>
      <c r="C233" s="134"/>
      <c r="D233" s="135"/>
      <c r="E233" s="128"/>
      <c r="F233" s="131"/>
      <c r="G233" s="88"/>
    </row>
    <row r="234" spans="1:7">
      <c r="A234" s="136"/>
      <c r="B234" s="141" t="s">
        <v>312</v>
      </c>
      <c r="C234" s="134"/>
      <c r="D234" s="135"/>
      <c r="E234" s="128"/>
      <c r="F234" s="131"/>
      <c r="G234" s="88"/>
    </row>
    <row r="235" spans="1:7">
      <c r="A235" s="136"/>
      <c r="B235" s="141" t="s">
        <v>313</v>
      </c>
      <c r="C235" s="134"/>
      <c r="D235" s="135"/>
      <c r="E235" s="128"/>
      <c r="F235" s="131"/>
      <c r="G235" s="88"/>
    </row>
    <row r="236" spans="1:7">
      <c r="A236" s="136"/>
      <c r="B236" s="141"/>
      <c r="C236" s="134"/>
      <c r="D236" s="135"/>
      <c r="E236" s="128"/>
      <c r="F236" s="131"/>
      <c r="G236" s="88"/>
    </row>
    <row r="237" spans="1:7">
      <c r="A237" s="136"/>
      <c r="B237" s="137" t="s">
        <v>314</v>
      </c>
      <c r="C237" s="134"/>
      <c r="D237" s="135"/>
      <c r="E237" s="128"/>
      <c r="F237" s="131"/>
      <c r="G237" s="88"/>
    </row>
    <row r="238" spans="1:7">
      <c r="A238" s="136"/>
      <c r="B238" s="142" t="s">
        <v>315</v>
      </c>
      <c r="C238" s="134"/>
      <c r="D238" s="135"/>
      <c r="E238" s="128"/>
      <c r="F238" s="131"/>
      <c r="G238" s="88"/>
    </row>
    <row r="239" spans="1:7">
      <c r="A239" s="136"/>
      <c r="B239" s="137" t="s">
        <v>316</v>
      </c>
      <c r="C239" s="134"/>
      <c r="D239" s="135"/>
      <c r="E239" s="128"/>
      <c r="F239" s="131"/>
      <c r="G239" s="88"/>
    </row>
    <row r="240" spans="1:7">
      <c r="A240" s="136"/>
      <c r="B240" s="137" t="s">
        <v>317</v>
      </c>
      <c r="C240" s="134"/>
      <c r="D240" s="135"/>
      <c r="E240" s="128"/>
      <c r="F240" s="131"/>
      <c r="G240" s="88"/>
    </row>
    <row r="241" spans="1:7">
      <c r="A241" s="136"/>
      <c r="B241" s="137" t="s">
        <v>318</v>
      </c>
      <c r="C241" s="134"/>
      <c r="D241" s="135"/>
      <c r="E241" s="128"/>
      <c r="F241" s="131"/>
      <c r="G241" s="88"/>
    </row>
    <row r="242" spans="1:7">
      <c r="A242" s="136"/>
      <c r="B242" s="137" t="s">
        <v>311</v>
      </c>
      <c r="C242" s="134"/>
      <c r="D242" s="135"/>
      <c r="E242" s="128"/>
      <c r="F242" s="131"/>
      <c r="G242" s="88"/>
    </row>
    <row r="243" spans="1:7">
      <c r="A243" s="136"/>
      <c r="B243" s="141" t="s">
        <v>319</v>
      </c>
      <c r="C243" s="134"/>
      <c r="D243" s="135"/>
      <c r="E243" s="128"/>
      <c r="F243" s="131"/>
      <c r="G243" s="88"/>
    </row>
    <row r="244" spans="1:7">
      <c r="A244" s="136"/>
      <c r="B244" s="141" t="s">
        <v>320</v>
      </c>
      <c r="C244" s="134"/>
      <c r="D244" s="135"/>
      <c r="E244" s="128"/>
      <c r="F244" s="131"/>
      <c r="G244" s="88"/>
    </row>
    <row r="245" spans="1:7">
      <c r="A245" s="136"/>
      <c r="B245" s="141" t="s">
        <v>321</v>
      </c>
      <c r="C245" s="134"/>
      <c r="D245" s="135"/>
      <c r="E245" s="128"/>
      <c r="F245" s="131"/>
      <c r="G245" s="88"/>
    </row>
    <row r="246" spans="1:7">
      <c r="A246" s="136"/>
      <c r="B246" s="141" t="s">
        <v>322</v>
      </c>
      <c r="C246" s="134"/>
      <c r="D246" s="135"/>
      <c r="E246" s="128"/>
      <c r="F246" s="131"/>
      <c r="G246" s="88"/>
    </row>
    <row r="247" spans="1:7">
      <c r="A247" s="136"/>
      <c r="B247" s="141"/>
      <c r="C247" s="134"/>
      <c r="D247" s="135"/>
      <c r="E247" s="128"/>
      <c r="F247" s="131"/>
      <c r="G247" s="88"/>
    </row>
    <row r="248" spans="1:7">
      <c r="A248" s="136"/>
      <c r="B248" s="66" t="s">
        <v>323</v>
      </c>
      <c r="C248" s="134"/>
      <c r="D248" s="135"/>
      <c r="E248" s="128"/>
      <c r="F248" s="131"/>
      <c r="G248" s="88"/>
    </row>
    <row r="249" spans="1:7" ht="25.5">
      <c r="A249" s="136"/>
      <c r="B249" s="133" t="s">
        <v>324</v>
      </c>
      <c r="C249" s="134"/>
      <c r="D249" s="135"/>
      <c r="E249" s="128"/>
      <c r="F249" s="131"/>
      <c r="G249" s="88"/>
    </row>
    <row r="250" spans="1:7">
      <c r="A250" s="136"/>
      <c r="B250" s="66" t="s">
        <v>325</v>
      </c>
      <c r="C250" s="134"/>
      <c r="D250" s="135"/>
      <c r="E250" s="128"/>
      <c r="F250" s="131"/>
      <c r="G250" s="88"/>
    </row>
    <row r="251" spans="1:7">
      <c r="A251" s="136"/>
      <c r="B251" s="66" t="s">
        <v>326</v>
      </c>
      <c r="C251" s="134"/>
      <c r="D251" s="135"/>
      <c r="E251" s="128"/>
      <c r="F251" s="131"/>
      <c r="G251" s="88"/>
    </row>
    <row r="252" spans="1:7">
      <c r="A252" s="136"/>
      <c r="B252" s="66" t="s">
        <v>327</v>
      </c>
      <c r="C252" s="134"/>
      <c r="D252" s="135"/>
      <c r="E252" s="128"/>
      <c r="F252" s="131"/>
      <c r="G252" s="88"/>
    </row>
    <row r="253" spans="1:7">
      <c r="A253" s="136"/>
      <c r="B253" s="66" t="s">
        <v>328</v>
      </c>
      <c r="C253" s="134"/>
      <c r="D253" s="135"/>
      <c r="E253" s="128"/>
      <c r="F253" s="131"/>
      <c r="G253" s="88"/>
    </row>
    <row r="254" spans="1:7">
      <c r="A254" s="136"/>
      <c r="B254" s="66" t="s">
        <v>329</v>
      </c>
      <c r="C254" s="134"/>
      <c r="D254" s="135"/>
      <c r="E254" s="128"/>
      <c r="F254" s="131"/>
      <c r="G254" s="88"/>
    </row>
    <row r="255" spans="1:7">
      <c r="A255" s="136"/>
      <c r="B255" s="66" t="s">
        <v>330</v>
      </c>
      <c r="C255" s="134"/>
      <c r="D255" s="135"/>
      <c r="E255" s="128"/>
      <c r="F255" s="131"/>
      <c r="G255" s="88"/>
    </row>
    <row r="256" spans="1:7" ht="25.5">
      <c r="A256" s="136"/>
      <c r="B256" s="66" t="s">
        <v>331</v>
      </c>
      <c r="C256" s="134"/>
      <c r="D256" s="135"/>
      <c r="E256" s="128"/>
      <c r="F256" s="131"/>
      <c r="G256" s="88"/>
    </row>
    <row r="257" spans="1:7">
      <c r="A257" s="136"/>
      <c r="B257" s="66" t="s">
        <v>332</v>
      </c>
      <c r="C257" s="134"/>
      <c r="D257" s="135"/>
      <c r="E257" s="128"/>
      <c r="F257" s="131"/>
      <c r="G257" s="88"/>
    </row>
    <row r="258" spans="1:7">
      <c r="A258" s="136"/>
      <c r="B258" s="66" t="s">
        <v>333</v>
      </c>
      <c r="C258" s="134"/>
      <c r="D258" s="135"/>
      <c r="E258" s="128"/>
      <c r="F258" s="131"/>
      <c r="G258" s="88"/>
    </row>
    <row r="259" spans="1:7">
      <c r="A259" s="136"/>
      <c r="B259" s="66" t="s">
        <v>334</v>
      </c>
      <c r="C259" s="134"/>
      <c r="D259" s="135"/>
      <c r="E259" s="128"/>
      <c r="F259" s="131"/>
      <c r="G259" s="88"/>
    </row>
    <row r="260" spans="1:7">
      <c r="A260" s="136"/>
      <c r="B260" s="66" t="s">
        <v>335</v>
      </c>
      <c r="C260" s="134"/>
      <c r="D260" s="135"/>
      <c r="E260" s="128"/>
      <c r="F260" s="131"/>
      <c r="G260" s="88"/>
    </row>
    <row r="261" spans="1:7">
      <c r="A261" s="136"/>
      <c r="B261" s="66" t="s">
        <v>336</v>
      </c>
      <c r="C261" s="134"/>
      <c r="D261" s="135"/>
      <c r="E261" s="128"/>
      <c r="F261" s="131"/>
      <c r="G261" s="88"/>
    </row>
    <row r="262" spans="1:7">
      <c r="A262" s="136"/>
      <c r="B262" s="66" t="s">
        <v>337</v>
      </c>
      <c r="C262" s="134"/>
      <c r="D262" s="135"/>
      <c r="E262" s="128"/>
      <c r="F262" s="131"/>
      <c r="G262" s="88"/>
    </row>
    <row r="263" spans="1:7">
      <c r="A263" s="136"/>
      <c r="B263" s="66" t="s">
        <v>338</v>
      </c>
      <c r="C263" s="134"/>
      <c r="D263" s="135"/>
      <c r="E263" s="128"/>
      <c r="F263" s="131"/>
      <c r="G263" s="88"/>
    </row>
    <row r="264" spans="1:7">
      <c r="A264" s="136"/>
      <c r="B264" s="66" t="s">
        <v>339</v>
      </c>
      <c r="C264" s="134"/>
      <c r="D264" s="135"/>
      <c r="E264" s="128"/>
      <c r="F264" s="131"/>
      <c r="G264" s="88"/>
    </row>
    <row r="265" spans="1:7">
      <c r="A265" s="136"/>
      <c r="B265" s="66" t="s">
        <v>311</v>
      </c>
      <c r="C265" s="134"/>
      <c r="D265" s="135"/>
      <c r="E265" s="128"/>
      <c r="F265" s="131"/>
      <c r="G265" s="88"/>
    </row>
    <row r="266" spans="1:7">
      <c r="A266" s="136"/>
      <c r="B266" s="76" t="s">
        <v>340</v>
      </c>
      <c r="C266" s="134"/>
      <c r="D266" s="135"/>
      <c r="E266" s="128"/>
      <c r="F266" s="131"/>
      <c r="G266" s="88"/>
    </row>
    <row r="267" spans="1:7">
      <c r="A267" s="136"/>
      <c r="B267" s="76"/>
      <c r="C267" s="134"/>
      <c r="D267" s="135"/>
      <c r="E267" s="128"/>
      <c r="F267" s="131"/>
      <c r="G267" s="88"/>
    </row>
    <row r="268" spans="1:7">
      <c r="A268" s="136"/>
      <c r="B268" s="66" t="s">
        <v>341</v>
      </c>
      <c r="C268" s="134"/>
      <c r="D268" s="135"/>
      <c r="E268" s="128"/>
      <c r="F268" s="131"/>
      <c r="G268" s="88"/>
    </row>
    <row r="269" spans="1:7" ht="38.25">
      <c r="A269" s="136"/>
      <c r="B269" s="66" t="s">
        <v>342</v>
      </c>
      <c r="C269" s="134"/>
      <c r="D269" s="135"/>
      <c r="E269" s="128"/>
      <c r="F269" s="131"/>
      <c r="G269" s="88"/>
    </row>
    <row r="270" spans="1:7">
      <c r="A270" s="136"/>
      <c r="B270" s="66" t="s">
        <v>343</v>
      </c>
      <c r="C270" s="134"/>
      <c r="D270" s="135"/>
      <c r="E270" s="128"/>
      <c r="F270" s="131"/>
      <c r="G270" s="88"/>
    </row>
    <row r="271" spans="1:7">
      <c r="A271" s="136"/>
      <c r="B271" s="66" t="s">
        <v>333</v>
      </c>
      <c r="C271" s="134"/>
      <c r="D271" s="135"/>
      <c r="E271" s="128"/>
      <c r="F271" s="131"/>
      <c r="G271" s="88"/>
    </row>
    <row r="272" spans="1:7">
      <c r="A272" s="136"/>
      <c r="B272" s="66" t="s">
        <v>344</v>
      </c>
      <c r="C272" s="134"/>
      <c r="D272" s="135"/>
      <c r="E272" s="128"/>
      <c r="F272" s="131"/>
      <c r="G272" s="88"/>
    </row>
    <row r="273" spans="1:7">
      <c r="A273" s="136"/>
      <c r="B273" s="66" t="s">
        <v>345</v>
      </c>
      <c r="C273" s="134"/>
      <c r="D273" s="135"/>
      <c r="E273" s="128"/>
      <c r="F273" s="131"/>
      <c r="G273" s="88"/>
    </row>
    <row r="274" spans="1:7">
      <c r="A274" s="136"/>
      <c r="B274" s="66" t="s">
        <v>346</v>
      </c>
      <c r="C274" s="134"/>
      <c r="D274" s="135"/>
      <c r="E274" s="128"/>
      <c r="F274" s="131"/>
      <c r="G274" s="88"/>
    </row>
    <row r="275" spans="1:7">
      <c r="A275" s="136"/>
      <c r="B275" s="66" t="s">
        <v>347</v>
      </c>
      <c r="C275" s="134"/>
      <c r="D275" s="135"/>
      <c r="E275" s="128"/>
      <c r="F275" s="131"/>
      <c r="G275" s="88"/>
    </row>
    <row r="276" spans="1:7">
      <c r="A276" s="136"/>
      <c r="B276" s="66" t="s">
        <v>348</v>
      </c>
      <c r="C276" s="134"/>
      <c r="D276" s="135"/>
      <c r="E276" s="128"/>
      <c r="F276" s="131"/>
      <c r="G276" s="88"/>
    </row>
    <row r="277" spans="1:7">
      <c r="A277" s="136"/>
      <c r="B277" s="66" t="s">
        <v>349</v>
      </c>
      <c r="C277" s="134"/>
      <c r="D277" s="135"/>
      <c r="E277" s="128"/>
      <c r="F277" s="131"/>
      <c r="G277" s="88"/>
    </row>
    <row r="278" spans="1:7">
      <c r="A278" s="136"/>
      <c r="B278" s="66" t="s">
        <v>311</v>
      </c>
      <c r="C278" s="134"/>
      <c r="D278" s="135"/>
      <c r="E278" s="128"/>
      <c r="F278" s="131"/>
      <c r="G278" s="88"/>
    </row>
    <row r="279" spans="1:7">
      <c r="A279" s="136"/>
      <c r="B279" s="76" t="s">
        <v>350</v>
      </c>
      <c r="C279" s="134"/>
      <c r="D279" s="135"/>
      <c r="E279" s="128"/>
      <c r="F279" s="131"/>
      <c r="G279" s="88"/>
    </row>
    <row r="280" spans="1:7">
      <c r="A280" s="136"/>
      <c r="B280" s="76"/>
      <c r="C280" s="134"/>
      <c r="D280" s="135"/>
      <c r="E280" s="128"/>
      <c r="F280" s="131"/>
      <c r="G280" s="88"/>
    </row>
    <row r="281" spans="1:7">
      <c r="A281" s="136"/>
      <c r="B281" s="66" t="s">
        <v>351</v>
      </c>
      <c r="C281" s="134"/>
      <c r="D281" s="135"/>
      <c r="E281" s="128"/>
      <c r="F281" s="131"/>
      <c r="G281" s="88"/>
    </row>
    <row r="282" spans="1:7" ht="25.5">
      <c r="A282" s="136"/>
      <c r="B282" s="66" t="s">
        <v>352</v>
      </c>
      <c r="C282" s="134"/>
      <c r="D282" s="135"/>
      <c r="E282" s="128"/>
      <c r="F282" s="131"/>
      <c r="G282" s="88"/>
    </row>
    <row r="283" spans="1:7">
      <c r="A283" s="136"/>
      <c r="B283" s="66" t="s">
        <v>353</v>
      </c>
      <c r="C283" s="134"/>
      <c r="D283" s="135"/>
      <c r="E283" s="128"/>
      <c r="F283" s="131"/>
      <c r="G283" s="88"/>
    </row>
    <row r="284" spans="1:7">
      <c r="A284" s="136"/>
      <c r="B284" s="66" t="s">
        <v>333</v>
      </c>
      <c r="C284" s="134"/>
      <c r="D284" s="135"/>
      <c r="E284" s="128"/>
      <c r="F284" s="131"/>
      <c r="G284" s="88"/>
    </row>
    <row r="285" spans="1:7">
      <c r="A285" s="136"/>
      <c r="B285" s="66" t="s">
        <v>354</v>
      </c>
      <c r="C285" s="134"/>
      <c r="D285" s="135"/>
      <c r="E285" s="128"/>
      <c r="F285" s="131"/>
      <c r="G285" s="88"/>
    </row>
    <row r="286" spans="1:7">
      <c r="A286" s="136"/>
      <c r="B286" s="66" t="s">
        <v>355</v>
      </c>
      <c r="C286" s="134"/>
      <c r="D286" s="135"/>
      <c r="E286" s="128"/>
      <c r="F286" s="131"/>
      <c r="G286" s="88"/>
    </row>
    <row r="287" spans="1:7">
      <c r="A287" s="136"/>
      <c r="B287" s="66" t="s">
        <v>356</v>
      </c>
      <c r="C287" s="134"/>
      <c r="D287" s="135"/>
      <c r="E287" s="128"/>
      <c r="F287" s="131"/>
      <c r="G287" s="88"/>
    </row>
    <row r="288" spans="1:7">
      <c r="A288" s="136"/>
      <c r="B288" s="66" t="s">
        <v>357</v>
      </c>
      <c r="C288" s="134"/>
      <c r="D288" s="135"/>
      <c r="E288" s="128"/>
      <c r="F288" s="131"/>
      <c r="G288" s="88"/>
    </row>
    <row r="289" spans="1:7">
      <c r="A289" s="136"/>
      <c r="B289" s="66" t="s">
        <v>358</v>
      </c>
      <c r="C289" s="134"/>
      <c r="D289" s="135"/>
      <c r="E289" s="128"/>
      <c r="F289" s="131"/>
      <c r="G289" s="88"/>
    </row>
    <row r="290" spans="1:7">
      <c r="A290" s="136"/>
      <c r="B290" s="66" t="s">
        <v>359</v>
      </c>
      <c r="C290" s="134"/>
      <c r="D290" s="135"/>
      <c r="E290" s="128"/>
      <c r="F290" s="131"/>
      <c r="G290" s="88"/>
    </row>
    <row r="291" spans="1:7" ht="25.5">
      <c r="A291" s="136"/>
      <c r="B291" s="66" t="s">
        <v>360</v>
      </c>
      <c r="C291" s="134"/>
      <c r="D291" s="135"/>
      <c r="E291" s="128"/>
      <c r="F291" s="131"/>
      <c r="G291" s="88"/>
    </row>
    <row r="292" spans="1:7" ht="25.5">
      <c r="A292" s="136"/>
      <c r="B292" s="66" t="s">
        <v>361</v>
      </c>
      <c r="C292" s="134"/>
      <c r="D292" s="135"/>
      <c r="E292" s="128"/>
      <c r="F292" s="131"/>
      <c r="G292" s="88"/>
    </row>
    <row r="293" spans="1:7">
      <c r="A293" s="136"/>
      <c r="B293" s="66" t="s">
        <v>362</v>
      </c>
      <c r="C293" s="134"/>
      <c r="D293" s="135"/>
      <c r="E293" s="128"/>
      <c r="F293" s="131"/>
      <c r="G293" s="88"/>
    </row>
    <row r="294" spans="1:7">
      <c r="A294" s="136"/>
      <c r="B294" s="66" t="s">
        <v>311</v>
      </c>
      <c r="C294" s="134"/>
      <c r="D294" s="135"/>
      <c r="E294" s="128"/>
      <c r="F294" s="131"/>
      <c r="G294" s="88"/>
    </row>
    <row r="295" spans="1:7">
      <c r="A295" s="136"/>
      <c r="B295" s="76" t="s">
        <v>363</v>
      </c>
      <c r="C295" s="134"/>
      <c r="D295" s="135"/>
      <c r="E295" s="128"/>
      <c r="F295" s="131"/>
      <c r="G295" s="88"/>
    </row>
    <row r="296" spans="1:7">
      <c r="A296" s="136"/>
      <c r="B296" s="76"/>
      <c r="C296" s="134"/>
      <c r="D296" s="135"/>
      <c r="E296" s="128"/>
      <c r="F296" s="131"/>
      <c r="G296" s="88"/>
    </row>
    <row r="297" spans="1:7">
      <c r="A297" s="136"/>
      <c r="B297" s="137" t="s">
        <v>364</v>
      </c>
      <c r="C297" s="134"/>
      <c r="D297" s="135"/>
      <c r="E297" s="128"/>
      <c r="F297" s="131"/>
      <c r="G297" s="88"/>
    </row>
    <row r="298" spans="1:7" ht="51">
      <c r="A298" s="136"/>
      <c r="B298" s="137" t="s">
        <v>365</v>
      </c>
      <c r="C298" s="134"/>
      <c r="D298" s="135"/>
      <c r="E298" s="128"/>
      <c r="F298" s="131"/>
      <c r="G298" s="88"/>
    </row>
    <row r="299" spans="1:7">
      <c r="A299" s="136"/>
      <c r="B299" s="137" t="s">
        <v>311</v>
      </c>
      <c r="C299" s="134"/>
      <c r="D299" s="135"/>
      <c r="E299" s="128"/>
      <c r="F299" s="131"/>
      <c r="G299" s="88"/>
    </row>
    <row r="300" spans="1:7">
      <c r="A300" s="136"/>
      <c r="B300" s="141" t="s">
        <v>366</v>
      </c>
      <c r="C300" s="134"/>
      <c r="D300" s="135"/>
      <c r="E300" s="128"/>
      <c r="F300" s="131"/>
      <c r="G300" s="88"/>
    </row>
    <row r="301" spans="1:7">
      <c r="A301" s="136"/>
      <c r="B301" s="141"/>
      <c r="C301" s="134"/>
      <c r="D301" s="135"/>
      <c r="E301" s="128"/>
      <c r="F301" s="131"/>
      <c r="G301" s="88"/>
    </row>
    <row r="302" spans="1:7">
      <c r="A302" s="136"/>
      <c r="B302" s="137" t="s">
        <v>367</v>
      </c>
      <c r="C302" s="134"/>
      <c r="D302" s="135"/>
      <c r="E302" s="128"/>
      <c r="F302" s="131"/>
      <c r="G302" s="88"/>
    </row>
    <row r="303" spans="1:7" ht="25.5">
      <c r="A303" s="136"/>
      <c r="B303" s="137" t="s">
        <v>368</v>
      </c>
      <c r="C303" s="134"/>
      <c r="D303" s="135"/>
      <c r="E303" s="128"/>
      <c r="F303" s="131"/>
      <c r="G303" s="88"/>
    </row>
    <row r="304" spans="1:7">
      <c r="A304" s="136"/>
      <c r="B304" s="137" t="s">
        <v>369</v>
      </c>
      <c r="C304" s="134"/>
      <c r="D304" s="135"/>
      <c r="E304" s="128"/>
      <c r="F304" s="131"/>
      <c r="G304" s="88"/>
    </row>
    <row r="305" spans="1:7">
      <c r="A305" s="136"/>
      <c r="B305" s="137" t="s">
        <v>370</v>
      </c>
      <c r="C305" s="134"/>
      <c r="D305" s="135"/>
      <c r="E305" s="128"/>
      <c r="F305" s="131"/>
      <c r="G305" s="88"/>
    </row>
    <row r="306" spans="1:7">
      <c r="A306" s="136"/>
      <c r="B306" s="137" t="s">
        <v>371</v>
      </c>
      <c r="C306" s="134"/>
      <c r="D306" s="135"/>
      <c r="E306" s="128"/>
      <c r="F306" s="131"/>
      <c r="G306" s="88"/>
    </row>
    <row r="307" spans="1:7">
      <c r="A307" s="136"/>
      <c r="B307" s="137" t="s">
        <v>372</v>
      </c>
      <c r="C307" s="134"/>
      <c r="D307" s="135"/>
      <c r="E307" s="128"/>
      <c r="F307" s="131"/>
      <c r="G307" s="88"/>
    </row>
    <row r="308" spans="1:7">
      <c r="A308" s="136"/>
      <c r="B308" s="137" t="s">
        <v>373</v>
      </c>
      <c r="C308" s="134"/>
      <c r="D308" s="135"/>
      <c r="E308" s="128"/>
      <c r="F308" s="131"/>
      <c r="G308" s="88"/>
    </row>
    <row r="309" spans="1:7">
      <c r="A309" s="136"/>
      <c r="B309" s="137" t="s">
        <v>374</v>
      </c>
      <c r="C309" s="134"/>
      <c r="D309" s="135"/>
      <c r="E309" s="128"/>
      <c r="F309" s="131"/>
      <c r="G309" s="88"/>
    </row>
    <row r="310" spans="1:7" ht="25.5">
      <c r="A310" s="136"/>
      <c r="B310" s="137" t="s">
        <v>375</v>
      </c>
      <c r="C310" s="134"/>
      <c r="D310" s="135"/>
      <c r="E310" s="128"/>
      <c r="F310" s="131"/>
      <c r="G310" s="88"/>
    </row>
    <row r="311" spans="1:7">
      <c r="A311" s="136"/>
      <c r="B311" s="137" t="s">
        <v>376</v>
      </c>
      <c r="C311" s="134"/>
      <c r="D311" s="135"/>
      <c r="E311" s="128"/>
      <c r="F311" s="131"/>
      <c r="G311" s="88"/>
    </row>
    <row r="312" spans="1:7">
      <c r="A312" s="136"/>
      <c r="B312" s="137" t="s">
        <v>377</v>
      </c>
      <c r="C312" s="134"/>
      <c r="D312" s="135"/>
      <c r="E312" s="128"/>
      <c r="F312" s="131"/>
      <c r="G312" s="88"/>
    </row>
    <row r="313" spans="1:7">
      <c r="A313" s="136"/>
      <c r="B313" s="137" t="s">
        <v>311</v>
      </c>
      <c r="C313" s="134"/>
      <c r="D313" s="135"/>
      <c r="E313" s="128"/>
      <c r="F313" s="131"/>
      <c r="G313" s="88"/>
    </row>
    <row r="314" spans="1:7">
      <c r="A314" s="136"/>
      <c r="B314" s="141" t="s">
        <v>378</v>
      </c>
      <c r="C314" s="134"/>
      <c r="D314" s="135"/>
      <c r="E314" s="128"/>
      <c r="F314" s="131"/>
      <c r="G314" s="88"/>
    </row>
    <row r="315" spans="1:7">
      <c r="A315" s="136"/>
      <c r="B315" s="141" t="s">
        <v>379</v>
      </c>
      <c r="C315" s="134"/>
      <c r="D315" s="135"/>
      <c r="E315" s="128"/>
      <c r="F315" s="131"/>
      <c r="G315" s="88"/>
    </row>
    <row r="316" spans="1:7">
      <c r="A316" s="136"/>
      <c r="B316" s="141" t="s">
        <v>380</v>
      </c>
      <c r="C316" s="134"/>
      <c r="D316" s="135"/>
      <c r="E316" s="128"/>
      <c r="F316" s="131"/>
      <c r="G316" s="88"/>
    </row>
    <row r="317" spans="1:7">
      <c r="A317" s="136"/>
      <c r="B317" s="141" t="s">
        <v>381</v>
      </c>
      <c r="C317" s="134"/>
      <c r="D317" s="135"/>
      <c r="E317" s="128"/>
      <c r="F317" s="131"/>
      <c r="G317" s="88"/>
    </row>
    <row r="318" spans="1:7">
      <c r="A318" s="136"/>
      <c r="B318" s="141" t="s">
        <v>382</v>
      </c>
      <c r="C318" s="134"/>
      <c r="D318" s="135"/>
      <c r="E318" s="128"/>
      <c r="F318" s="131"/>
      <c r="G318" s="88"/>
    </row>
    <row r="319" spans="1:7">
      <c r="A319" s="136"/>
      <c r="B319" s="141" t="s">
        <v>383</v>
      </c>
      <c r="C319" s="134"/>
      <c r="D319" s="135"/>
      <c r="E319" s="128"/>
      <c r="F319" s="131"/>
      <c r="G319" s="88"/>
    </row>
    <row r="320" spans="1:7">
      <c r="A320" s="136"/>
      <c r="B320" s="141"/>
      <c r="C320" s="134"/>
      <c r="D320" s="135"/>
      <c r="E320" s="128"/>
      <c r="F320" s="131"/>
      <c r="G320" s="88"/>
    </row>
    <row r="321" spans="1:7">
      <c r="A321" s="136"/>
      <c r="B321" s="137" t="s">
        <v>308</v>
      </c>
      <c r="C321" s="134"/>
      <c r="D321" s="135"/>
      <c r="E321" s="128"/>
      <c r="F321" s="131"/>
      <c r="G321" s="88"/>
    </row>
    <row r="322" spans="1:7" ht="25.5">
      <c r="A322" s="136"/>
      <c r="B322" s="137" t="s">
        <v>384</v>
      </c>
      <c r="C322" s="134"/>
      <c r="D322" s="135"/>
      <c r="E322" s="128"/>
      <c r="F322" s="131"/>
      <c r="G322" s="88"/>
    </row>
    <row r="323" spans="1:7">
      <c r="A323" s="136"/>
      <c r="B323" s="137" t="s">
        <v>385</v>
      </c>
      <c r="C323" s="134"/>
      <c r="D323" s="135"/>
      <c r="E323" s="128"/>
      <c r="F323" s="131"/>
      <c r="G323" s="88"/>
    </row>
    <row r="324" spans="1:7">
      <c r="A324" s="136"/>
      <c r="B324" s="137" t="s">
        <v>311</v>
      </c>
      <c r="C324" s="134"/>
      <c r="D324" s="135"/>
      <c r="E324" s="128"/>
      <c r="F324" s="131"/>
      <c r="G324" s="88"/>
    </row>
    <row r="325" spans="1:7" ht="25.5">
      <c r="A325" s="136"/>
      <c r="B325" s="137" t="s">
        <v>386</v>
      </c>
      <c r="C325" s="134"/>
      <c r="D325" s="135"/>
      <c r="E325" s="128"/>
      <c r="F325" s="131"/>
      <c r="G325" s="88"/>
    </row>
    <row r="326" spans="1:7">
      <c r="A326" s="136"/>
      <c r="B326" s="137"/>
      <c r="C326" s="134"/>
      <c r="D326" s="135"/>
      <c r="E326" s="128"/>
      <c r="F326" s="131"/>
      <c r="G326" s="88"/>
    </row>
    <row r="327" spans="1:7">
      <c r="A327" s="136"/>
      <c r="B327" s="140" t="s">
        <v>387</v>
      </c>
      <c r="C327" s="134"/>
      <c r="D327" s="135"/>
      <c r="E327" s="128"/>
      <c r="F327" s="131"/>
      <c r="G327" s="88"/>
    </row>
    <row r="328" spans="1:7" ht="25.5">
      <c r="A328" s="136"/>
      <c r="B328" s="137" t="s">
        <v>388</v>
      </c>
      <c r="C328" s="134"/>
      <c r="D328" s="135"/>
      <c r="E328" s="128"/>
      <c r="F328" s="131"/>
      <c r="G328" s="88"/>
    </row>
    <row r="329" spans="1:7" ht="25.5">
      <c r="A329" s="136"/>
      <c r="B329" s="141" t="s">
        <v>389</v>
      </c>
      <c r="C329" s="134"/>
      <c r="D329" s="135"/>
      <c r="E329" s="128"/>
      <c r="F329" s="131"/>
      <c r="G329" s="88"/>
    </row>
    <row r="330" spans="1:7">
      <c r="A330" s="136"/>
      <c r="B330" s="141" t="s">
        <v>390</v>
      </c>
      <c r="C330" s="134"/>
      <c r="D330" s="135"/>
      <c r="E330" s="128"/>
      <c r="F330" s="131"/>
      <c r="G330" s="88"/>
    </row>
    <row r="331" spans="1:7">
      <c r="A331" s="136"/>
      <c r="B331" s="137"/>
      <c r="C331" s="134"/>
      <c r="D331" s="135"/>
      <c r="E331" s="128"/>
      <c r="F331" s="131"/>
      <c r="G331" s="88"/>
    </row>
    <row r="332" spans="1:7">
      <c r="A332" s="136"/>
      <c r="B332" s="137"/>
      <c r="C332" s="134"/>
      <c r="D332" s="135"/>
      <c r="E332" s="128"/>
      <c r="F332" s="131"/>
      <c r="G332" s="88"/>
    </row>
    <row r="333" spans="1:7">
      <c r="A333" s="136"/>
      <c r="B333" s="140" t="s">
        <v>391</v>
      </c>
      <c r="C333" s="134"/>
      <c r="D333" s="135"/>
      <c r="E333" s="128"/>
      <c r="F333" s="131"/>
      <c r="G333" s="88"/>
    </row>
    <row r="334" spans="1:7">
      <c r="A334" s="136"/>
      <c r="B334" s="140"/>
      <c r="C334" s="134"/>
      <c r="D334" s="135"/>
      <c r="E334" s="128"/>
      <c r="F334" s="131"/>
      <c r="G334" s="88"/>
    </row>
    <row r="335" spans="1:7">
      <c r="A335" s="136"/>
      <c r="B335" s="137" t="s">
        <v>308</v>
      </c>
      <c r="C335" s="134"/>
      <c r="D335" s="135"/>
      <c r="E335" s="128"/>
      <c r="F335" s="131"/>
      <c r="G335" s="88"/>
    </row>
    <row r="336" spans="1:7" ht="25.5">
      <c r="A336" s="136"/>
      <c r="B336" s="137" t="s">
        <v>309</v>
      </c>
      <c r="C336" s="134"/>
      <c r="D336" s="135"/>
      <c r="E336" s="128"/>
      <c r="F336" s="131"/>
      <c r="G336" s="88"/>
    </row>
    <row r="337" spans="1:7" ht="38.25">
      <c r="A337" s="136"/>
      <c r="B337" s="137" t="s">
        <v>392</v>
      </c>
      <c r="C337" s="134"/>
      <c r="D337" s="135"/>
      <c r="E337" s="128"/>
      <c r="F337" s="131"/>
      <c r="G337" s="88"/>
    </row>
    <row r="338" spans="1:7">
      <c r="A338" s="136"/>
      <c r="B338" s="137" t="s">
        <v>311</v>
      </c>
      <c r="C338" s="134"/>
      <c r="D338" s="135"/>
      <c r="E338" s="128"/>
      <c r="F338" s="131"/>
      <c r="G338" s="88"/>
    </row>
    <row r="339" spans="1:7">
      <c r="A339" s="136"/>
      <c r="B339" s="141" t="s">
        <v>312</v>
      </c>
      <c r="C339" s="134"/>
      <c r="D339" s="135"/>
      <c r="E339" s="128"/>
      <c r="F339" s="131"/>
      <c r="G339" s="88"/>
    </row>
    <row r="340" spans="1:7">
      <c r="A340" s="136"/>
      <c r="B340" s="141" t="s">
        <v>393</v>
      </c>
      <c r="C340" s="134"/>
      <c r="D340" s="135"/>
      <c r="E340" s="128"/>
      <c r="F340" s="131"/>
      <c r="G340" s="88"/>
    </row>
    <row r="341" spans="1:7">
      <c r="A341" s="136"/>
      <c r="B341" s="141"/>
      <c r="C341" s="134"/>
      <c r="D341" s="135"/>
      <c r="E341" s="128"/>
      <c r="F341" s="131"/>
      <c r="G341" s="88"/>
    </row>
    <row r="342" spans="1:7">
      <c r="A342" s="136"/>
      <c r="B342" s="137" t="s">
        <v>314</v>
      </c>
      <c r="C342" s="134"/>
      <c r="D342" s="135"/>
      <c r="E342" s="128"/>
      <c r="F342" s="131"/>
      <c r="G342" s="88"/>
    </row>
    <row r="343" spans="1:7">
      <c r="A343" s="136"/>
      <c r="B343" s="142" t="s">
        <v>315</v>
      </c>
      <c r="C343" s="134"/>
      <c r="D343" s="135"/>
      <c r="E343" s="128"/>
      <c r="F343" s="131"/>
      <c r="G343" s="88"/>
    </row>
    <row r="344" spans="1:7">
      <c r="A344" s="136"/>
      <c r="B344" s="137" t="s">
        <v>316</v>
      </c>
      <c r="C344" s="134"/>
      <c r="D344" s="135"/>
      <c r="E344" s="128"/>
      <c r="F344" s="131"/>
      <c r="G344" s="88"/>
    </row>
    <row r="345" spans="1:7">
      <c r="A345" s="136"/>
      <c r="B345" s="137" t="s">
        <v>394</v>
      </c>
      <c r="C345" s="134"/>
      <c r="D345" s="135"/>
      <c r="E345" s="128"/>
      <c r="F345" s="131"/>
      <c r="G345" s="88"/>
    </row>
    <row r="346" spans="1:7">
      <c r="A346" s="136"/>
      <c r="B346" s="137" t="s">
        <v>395</v>
      </c>
      <c r="C346" s="134"/>
      <c r="D346" s="135"/>
      <c r="E346" s="128"/>
      <c r="F346" s="131"/>
      <c r="G346" s="88"/>
    </row>
    <row r="347" spans="1:7">
      <c r="A347" s="136"/>
      <c r="B347" s="137" t="s">
        <v>311</v>
      </c>
      <c r="C347" s="134"/>
      <c r="D347" s="135"/>
      <c r="E347" s="128"/>
      <c r="F347" s="131"/>
      <c r="G347" s="88"/>
    </row>
    <row r="348" spans="1:7">
      <c r="A348" s="136"/>
      <c r="B348" s="141" t="s">
        <v>319</v>
      </c>
      <c r="C348" s="134"/>
      <c r="D348" s="135"/>
      <c r="E348" s="128"/>
      <c r="F348" s="131"/>
      <c r="G348" s="88"/>
    </row>
    <row r="349" spans="1:7">
      <c r="A349" s="136"/>
      <c r="B349" s="141" t="s">
        <v>320</v>
      </c>
      <c r="C349" s="134"/>
      <c r="D349" s="135"/>
      <c r="E349" s="128"/>
      <c r="F349" s="131"/>
      <c r="G349" s="88"/>
    </row>
    <row r="350" spans="1:7">
      <c r="A350" s="136"/>
      <c r="B350" s="141" t="s">
        <v>321</v>
      </c>
      <c r="C350" s="134"/>
      <c r="D350" s="135"/>
      <c r="E350" s="128"/>
      <c r="F350" s="131"/>
      <c r="G350" s="88"/>
    </row>
    <row r="351" spans="1:7">
      <c r="A351" s="136"/>
      <c r="B351" s="141" t="s">
        <v>322</v>
      </c>
      <c r="C351" s="134"/>
      <c r="D351" s="135"/>
      <c r="E351" s="128"/>
      <c r="F351" s="131"/>
      <c r="G351" s="88"/>
    </row>
    <row r="352" spans="1:7">
      <c r="A352" s="136"/>
      <c r="B352" s="141"/>
      <c r="C352" s="134"/>
      <c r="D352" s="135"/>
      <c r="E352" s="128"/>
      <c r="F352" s="131"/>
      <c r="G352" s="88"/>
    </row>
    <row r="353" spans="1:7">
      <c r="A353" s="136"/>
      <c r="B353" s="66" t="s">
        <v>323</v>
      </c>
      <c r="C353" s="134"/>
      <c r="D353" s="135"/>
      <c r="E353" s="128"/>
      <c r="F353" s="131"/>
      <c r="G353" s="88"/>
    </row>
    <row r="354" spans="1:7" ht="25.5">
      <c r="A354" s="136"/>
      <c r="B354" s="133" t="s">
        <v>324</v>
      </c>
      <c r="C354" s="134"/>
      <c r="D354" s="135"/>
      <c r="E354" s="128"/>
      <c r="F354" s="131"/>
      <c r="G354" s="88"/>
    </row>
    <row r="355" spans="1:7">
      <c r="A355" s="136"/>
      <c r="B355" s="66" t="s">
        <v>325</v>
      </c>
      <c r="C355" s="134"/>
      <c r="D355" s="135"/>
      <c r="E355" s="128"/>
      <c r="F355" s="131"/>
      <c r="G355" s="88"/>
    </row>
    <row r="356" spans="1:7">
      <c r="A356" s="136"/>
      <c r="B356" s="66" t="s">
        <v>326</v>
      </c>
      <c r="C356" s="134"/>
      <c r="D356" s="135"/>
      <c r="E356" s="128"/>
      <c r="F356" s="131"/>
      <c r="G356" s="88"/>
    </row>
    <row r="357" spans="1:7">
      <c r="A357" s="136"/>
      <c r="B357" s="66" t="s">
        <v>327</v>
      </c>
      <c r="C357" s="134"/>
      <c r="D357" s="135"/>
      <c r="E357" s="128"/>
      <c r="F357" s="131"/>
      <c r="G357" s="88"/>
    </row>
    <row r="358" spans="1:7">
      <c r="A358" s="136"/>
      <c r="B358" s="66" t="s">
        <v>328</v>
      </c>
      <c r="C358" s="134"/>
      <c r="D358" s="135"/>
      <c r="E358" s="128"/>
      <c r="F358" s="131"/>
      <c r="G358" s="88"/>
    </row>
    <row r="359" spans="1:7">
      <c r="A359" s="136"/>
      <c r="B359" s="66" t="s">
        <v>329</v>
      </c>
      <c r="C359" s="134"/>
      <c r="D359" s="135"/>
      <c r="E359" s="128"/>
      <c r="F359" s="131"/>
      <c r="G359" s="88"/>
    </row>
    <row r="360" spans="1:7">
      <c r="A360" s="136"/>
      <c r="B360" s="66" t="s">
        <v>330</v>
      </c>
      <c r="C360" s="134"/>
      <c r="D360" s="135"/>
      <c r="E360" s="128"/>
      <c r="F360" s="131"/>
      <c r="G360" s="88"/>
    </row>
    <row r="361" spans="1:7" ht="25.5">
      <c r="A361" s="136"/>
      <c r="B361" s="66" t="s">
        <v>331</v>
      </c>
      <c r="C361" s="134"/>
      <c r="D361" s="135"/>
      <c r="E361" s="128"/>
      <c r="F361" s="131"/>
      <c r="G361" s="88"/>
    </row>
    <row r="362" spans="1:7">
      <c r="A362" s="136"/>
      <c r="B362" s="66" t="s">
        <v>396</v>
      </c>
      <c r="C362" s="134"/>
      <c r="D362" s="135"/>
      <c r="E362" s="128"/>
      <c r="F362" s="131"/>
      <c r="G362" s="88"/>
    </row>
    <row r="363" spans="1:7">
      <c r="A363" s="136"/>
      <c r="B363" s="66" t="s">
        <v>397</v>
      </c>
      <c r="C363" s="134"/>
      <c r="D363" s="135"/>
      <c r="E363" s="128"/>
      <c r="F363" s="131"/>
      <c r="G363" s="88"/>
    </row>
    <row r="364" spans="1:7">
      <c r="A364" s="136"/>
      <c r="B364" s="66" t="s">
        <v>398</v>
      </c>
      <c r="C364" s="134"/>
      <c r="D364" s="135"/>
      <c r="E364" s="128"/>
      <c r="F364" s="131"/>
      <c r="G364" s="88"/>
    </row>
    <row r="365" spans="1:7">
      <c r="A365" s="136"/>
      <c r="B365" s="66" t="s">
        <v>335</v>
      </c>
      <c r="C365" s="134"/>
      <c r="D365" s="135"/>
      <c r="E365" s="128"/>
      <c r="F365" s="131"/>
      <c r="G365" s="88"/>
    </row>
    <row r="366" spans="1:7">
      <c r="A366" s="136"/>
      <c r="B366" s="66" t="s">
        <v>399</v>
      </c>
      <c r="C366" s="134"/>
      <c r="D366" s="135"/>
      <c r="E366" s="128"/>
      <c r="F366" s="131"/>
      <c r="G366" s="88"/>
    </row>
    <row r="367" spans="1:7">
      <c r="A367" s="136"/>
      <c r="B367" s="66" t="s">
        <v>337</v>
      </c>
      <c r="C367" s="134"/>
      <c r="D367" s="135"/>
      <c r="E367" s="128"/>
      <c r="F367" s="131"/>
      <c r="G367" s="88"/>
    </row>
    <row r="368" spans="1:7">
      <c r="A368" s="136"/>
      <c r="B368" s="66" t="s">
        <v>400</v>
      </c>
      <c r="C368" s="134"/>
      <c r="D368" s="135"/>
      <c r="E368" s="128"/>
      <c r="F368" s="131"/>
      <c r="G368" s="88"/>
    </row>
    <row r="369" spans="1:7">
      <c r="A369" s="136"/>
      <c r="B369" s="66" t="s">
        <v>339</v>
      </c>
      <c r="C369" s="134"/>
      <c r="D369" s="135"/>
      <c r="E369" s="128"/>
      <c r="F369" s="131"/>
      <c r="G369" s="88"/>
    </row>
    <row r="370" spans="1:7">
      <c r="A370" s="136"/>
      <c r="B370" s="66" t="s">
        <v>311</v>
      </c>
      <c r="C370" s="134"/>
      <c r="D370" s="135"/>
      <c r="E370" s="128"/>
      <c r="F370" s="131"/>
      <c r="G370" s="88"/>
    </row>
    <row r="371" spans="1:7">
      <c r="A371" s="136"/>
      <c r="B371" s="76" t="s">
        <v>340</v>
      </c>
      <c r="C371" s="134"/>
      <c r="D371" s="135"/>
      <c r="E371" s="128"/>
      <c r="F371" s="131"/>
      <c r="G371" s="88"/>
    </row>
    <row r="372" spans="1:7">
      <c r="A372" s="136"/>
      <c r="B372" s="76"/>
      <c r="C372" s="134"/>
      <c r="D372" s="135"/>
      <c r="E372" s="128"/>
      <c r="F372" s="131"/>
      <c r="G372" s="88"/>
    </row>
    <row r="373" spans="1:7">
      <c r="A373" s="136"/>
      <c r="B373" s="66" t="s">
        <v>341</v>
      </c>
      <c r="C373" s="134"/>
      <c r="D373" s="135"/>
      <c r="E373" s="128"/>
      <c r="F373" s="131"/>
      <c r="G373" s="88"/>
    </row>
    <row r="374" spans="1:7" ht="38.25">
      <c r="A374" s="136"/>
      <c r="B374" s="66" t="s">
        <v>342</v>
      </c>
      <c r="C374" s="134"/>
      <c r="D374" s="135"/>
      <c r="E374" s="128"/>
      <c r="F374" s="131"/>
      <c r="G374" s="88"/>
    </row>
    <row r="375" spans="1:7">
      <c r="A375" s="136"/>
      <c r="B375" s="66" t="s">
        <v>343</v>
      </c>
      <c r="C375" s="134"/>
      <c r="D375" s="135"/>
      <c r="E375" s="128"/>
      <c r="F375" s="131"/>
      <c r="G375" s="88"/>
    </row>
    <row r="376" spans="1:7">
      <c r="A376" s="136"/>
      <c r="B376" s="66" t="s">
        <v>397</v>
      </c>
      <c r="C376" s="134"/>
      <c r="D376" s="135"/>
      <c r="E376" s="128"/>
      <c r="F376" s="131"/>
      <c r="G376" s="88"/>
    </row>
    <row r="377" spans="1:7">
      <c r="A377" s="136"/>
      <c r="B377" s="66" t="s">
        <v>344</v>
      </c>
      <c r="C377" s="134"/>
      <c r="D377" s="135"/>
      <c r="E377" s="128"/>
      <c r="F377" s="131"/>
      <c r="G377" s="88"/>
    </row>
    <row r="378" spans="1:7">
      <c r="A378" s="136"/>
      <c r="B378" s="66" t="s">
        <v>345</v>
      </c>
      <c r="C378" s="134"/>
      <c r="D378" s="135"/>
      <c r="E378" s="128"/>
      <c r="F378" s="131"/>
      <c r="G378" s="88"/>
    </row>
    <row r="379" spans="1:7">
      <c r="A379" s="136"/>
      <c r="B379" s="66" t="s">
        <v>346</v>
      </c>
      <c r="C379" s="134"/>
      <c r="D379" s="135"/>
      <c r="E379" s="128"/>
      <c r="F379" s="131"/>
      <c r="G379" s="88"/>
    </row>
    <row r="380" spans="1:7">
      <c r="A380" s="136"/>
      <c r="B380" s="66" t="s">
        <v>401</v>
      </c>
      <c r="C380" s="134"/>
      <c r="D380" s="135"/>
      <c r="E380" s="128"/>
      <c r="F380" s="131"/>
      <c r="G380" s="88"/>
    </row>
    <row r="381" spans="1:7">
      <c r="A381" s="136"/>
      <c r="B381" s="66" t="s">
        <v>402</v>
      </c>
      <c r="C381" s="134"/>
      <c r="D381" s="135"/>
      <c r="E381" s="128"/>
      <c r="F381" s="131"/>
      <c r="G381" s="88"/>
    </row>
    <row r="382" spans="1:7">
      <c r="A382" s="136"/>
      <c r="B382" s="66" t="s">
        <v>349</v>
      </c>
      <c r="C382" s="134"/>
      <c r="D382" s="135"/>
      <c r="E382" s="128"/>
      <c r="F382" s="131"/>
      <c r="G382" s="88"/>
    </row>
    <row r="383" spans="1:7">
      <c r="A383" s="136"/>
      <c r="B383" s="66" t="s">
        <v>311</v>
      </c>
      <c r="C383" s="134"/>
      <c r="D383" s="135"/>
      <c r="E383" s="128"/>
      <c r="F383" s="131"/>
      <c r="G383" s="88"/>
    </row>
    <row r="384" spans="1:7">
      <c r="A384" s="136"/>
      <c r="B384" s="76" t="s">
        <v>350</v>
      </c>
      <c r="C384" s="134"/>
      <c r="D384" s="135"/>
      <c r="E384" s="128"/>
      <c r="F384" s="131"/>
      <c r="G384" s="88"/>
    </row>
    <row r="385" spans="1:7">
      <c r="A385" s="136"/>
      <c r="B385" s="76"/>
      <c r="C385" s="134"/>
      <c r="D385" s="135"/>
      <c r="E385" s="128"/>
      <c r="F385" s="131"/>
      <c r="G385" s="88"/>
    </row>
    <row r="386" spans="1:7">
      <c r="A386" s="136"/>
      <c r="B386" s="66" t="s">
        <v>351</v>
      </c>
      <c r="C386" s="134"/>
      <c r="D386" s="135"/>
      <c r="E386" s="128"/>
      <c r="F386" s="131"/>
      <c r="G386" s="88"/>
    </row>
    <row r="387" spans="1:7" ht="25.5">
      <c r="A387" s="136"/>
      <c r="B387" s="66" t="s">
        <v>352</v>
      </c>
      <c r="C387" s="134"/>
      <c r="D387" s="135"/>
      <c r="E387" s="128"/>
      <c r="F387" s="131"/>
      <c r="G387" s="88"/>
    </row>
    <row r="388" spans="1:7">
      <c r="A388" s="136"/>
      <c r="B388" s="66" t="s">
        <v>353</v>
      </c>
      <c r="C388" s="134"/>
      <c r="D388" s="135"/>
      <c r="E388" s="128"/>
      <c r="F388" s="131"/>
      <c r="G388" s="88"/>
    </row>
    <row r="389" spans="1:7">
      <c r="A389" s="136"/>
      <c r="B389" s="66" t="s">
        <v>397</v>
      </c>
      <c r="C389" s="134"/>
      <c r="D389" s="135"/>
      <c r="E389" s="128"/>
      <c r="F389" s="131"/>
      <c r="G389" s="88"/>
    </row>
    <row r="390" spans="1:7">
      <c r="A390" s="136"/>
      <c r="B390" s="66" t="s">
        <v>354</v>
      </c>
      <c r="C390" s="134"/>
      <c r="D390" s="135"/>
      <c r="E390" s="128"/>
      <c r="F390" s="131"/>
      <c r="G390" s="88"/>
    </row>
    <row r="391" spans="1:7">
      <c r="A391" s="136"/>
      <c r="B391" s="66" t="s">
        <v>403</v>
      </c>
      <c r="C391" s="134"/>
      <c r="D391" s="135"/>
      <c r="E391" s="128"/>
      <c r="F391" s="131"/>
      <c r="G391" s="88"/>
    </row>
    <row r="392" spans="1:7">
      <c r="A392" s="136"/>
      <c r="B392" s="66" t="s">
        <v>404</v>
      </c>
      <c r="C392" s="134"/>
      <c r="D392" s="135"/>
      <c r="E392" s="128"/>
      <c r="F392" s="131"/>
      <c r="G392" s="88"/>
    </row>
    <row r="393" spans="1:7">
      <c r="A393" s="136"/>
      <c r="B393" s="66" t="s">
        <v>357</v>
      </c>
      <c r="C393" s="134"/>
      <c r="D393" s="135"/>
      <c r="E393" s="128"/>
      <c r="F393" s="131"/>
      <c r="G393" s="88"/>
    </row>
    <row r="394" spans="1:7">
      <c r="A394" s="136"/>
      <c r="B394" s="66" t="s">
        <v>358</v>
      </c>
      <c r="C394" s="134"/>
      <c r="D394" s="135"/>
      <c r="E394" s="128"/>
      <c r="F394" s="131"/>
      <c r="G394" s="88"/>
    </row>
    <row r="395" spans="1:7">
      <c r="A395" s="136"/>
      <c r="B395" s="66" t="s">
        <v>405</v>
      </c>
      <c r="C395" s="134"/>
      <c r="D395" s="135"/>
      <c r="E395" s="128"/>
      <c r="F395" s="131"/>
      <c r="G395" s="88"/>
    </row>
    <row r="396" spans="1:7" ht="25.5">
      <c r="A396" s="136"/>
      <c r="B396" s="66" t="s">
        <v>360</v>
      </c>
      <c r="C396" s="134"/>
      <c r="D396" s="135"/>
      <c r="E396" s="128"/>
      <c r="F396" s="131"/>
      <c r="G396" s="88"/>
    </row>
    <row r="397" spans="1:7" ht="25.5">
      <c r="A397" s="136"/>
      <c r="B397" s="66" t="s">
        <v>361</v>
      </c>
      <c r="C397" s="134"/>
      <c r="D397" s="135"/>
      <c r="E397" s="128"/>
      <c r="F397" s="131"/>
      <c r="G397" s="88"/>
    </row>
    <row r="398" spans="1:7">
      <c r="A398" s="136"/>
      <c r="B398" s="66" t="s">
        <v>362</v>
      </c>
      <c r="C398" s="134"/>
      <c r="D398" s="135"/>
      <c r="E398" s="128"/>
      <c r="F398" s="131"/>
      <c r="G398" s="88"/>
    </row>
    <row r="399" spans="1:7">
      <c r="A399" s="136"/>
      <c r="B399" s="66" t="s">
        <v>311</v>
      </c>
      <c r="C399" s="134"/>
      <c r="D399" s="135"/>
      <c r="E399" s="128"/>
      <c r="F399" s="131"/>
      <c r="G399" s="88"/>
    </row>
    <row r="400" spans="1:7">
      <c r="A400" s="136"/>
      <c r="B400" s="76" t="s">
        <v>363</v>
      </c>
      <c r="C400" s="134"/>
      <c r="D400" s="135"/>
      <c r="E400" s="128"/>
      <c r="F400" s="131"/>
      <c r="G400" s="88"/>
    </row>
    <row r="401" spans="1:7">
      <c r="A401" s="136"/>
      <c r="B401" s="76"/>
      <c r="C401" s="134"/>
      <c r="D401" s="135"/>
      <c r="E401" s="128"/>
      <c r="F401" s="131"/>
      <c r="G401" s="88"/>
    </row>
    <row r="402" spans="1:7">
      <c r="A402" s="136"/>
      <c r="B402" s="137" t="s">
        <v>364</v>
      </c>
      <c r="C402" s="134"/>
      <c r="D402" s="135"/>
      <c r="E402" s="128"/>
      <c r="F402" s="131"/>
      <c r="G402" s="88"/>
    </row>
    <row r="403" spans="1:7" ht="51">
      <c r="A403" s="136"/>
      <c r="B403" s="137" t="s">
        <v>365</v>
      </c>
      <c r="C403" s="134"/>
      <c r="D403" s="135"/>
      <c r="E403" s="128"/>
      <c r="F403" s="131"/>
      <c r="G403" s="88"/>
    </row>
    <row r="404" spans="1:7">
      <c r="A404" s="136"/>
      <c r="B404" s="137" t="s">
        <v>311</v>
      </c>
      <c r="C404" s="134"/>
      <c r="D404" s="135"/>
      <c r="E404" s="128"/>
      <c r="F404" s="131"/>
      <c r="G404" s="88"/>
    </row>
    <row r="405" spans="1:7">
      <c r="A405" s="136"/>
      <c r="B405" s="141" t="s">
        <v>366</v>
      </c>
      <c r="C405" s="134"/>
      <c r="D405" s="135"/>
      <c r="E405" s="128"/>
      <c r="F405" s="131"/>
      <c r="G405" s="88"/>
    </row>
    <row r="406" spans="1:7">
      <c r="A406" s="136"/>
      <c r="B406" s="141"/>
      <c r="C406" s="134"/>
      <c r="D406" s="135"/>
      <c r="E406" s="128"/>
      <c r="F406" s="131"/>
      <c r="G406" s="88"/>
    </row>
    <row r="407" spans="1:7">
      <c r="A407" s="136"/>
      <c r="B407" s="137" t="s">
        <v>367</v>
      </c>
      <c r="C407" s="134"/>
      <c r="D407" s="135"/>
      <c r="E407" s="128"/>
      <c r="F407" s="131"/>
      <c r="G407" s="88"/>
    </row>
    <row r="408" spans="1:7" ht="25.5">
      <c r="A408" s="136"/>
      <c r="B408" s="137" t="s">
        <v>368</v>
      </c>
      <c r="C408" s="134"/>
      <c r="D408" s="135"/>
      <c r="E408" s="128"/>
      <c r="F408" s="131"/>
      <c r="G408" s="88"/>
    </row>
    <row r="409" spans="1:7">
      <c r="A409" s="136"/>
      <c r="B409" s="137" t="s">
        <v>406</v>
      </c>
      <c r="C409" s="134"/>
      <c r="D409" s="135"/>
      <c r="E409" s="128"/>
      <c r="F409" s="131"/>
      <c r="G409" s="88"/>
    </row>
    <row r="410" spans="1:7">
      <c r="A410" s="136"/>
      <c r="B410" s="137" t="s">
        <v>370</v>
      </c>
      <c r="C410" s="134"/>
      <c r="D410" s="135"/>
      <c r="E410" s="128"/>
      <c r="F410" s="131"/>
      <c r="G410" s="88"/>
    </row>
    <row r="411" spans="1:7">
      <c r="A411" s="136"/>
      <c r="B411" s="137" t="s">
        <v>407</v>
      </c>
      <c r="C411" s="134"/>
      <c r="D411" s="135"/>
      <c r="E411" s="128"/>
      <c r="F411" s="131"/>
      <c r="G411" s="88"/>
    </row>
    <row r="412" spans="1:7">
      <c r="A412" s="136"/>
      <c r="B412" s="137" t="s">
        <v>408</v>
      </c>
      <c r="C412" s="134"/>
      <c r="D412" s="135"/>
      <c r="E412" s="128"/>
      <c r="F412" s="131"/>
      <c r="G412" s="88"/>
    </row>
    <row r="413" spans="1:7">
      <c r="A413" s="136"/>
      <c r="B413" s="137" t="s">
        <v>373</v>
      </c>
      <c r="C413" s="134"/>
      <c r="D413" s="135"/>
      <c r="E413" s="128"/>
      <c r="F413" s="131"/>
      <c r="G413" s="88"/>
    </row>
    <row r="414" spans="1:7">
      <c r="A414" s="136"/>
      <c r="B414" s="137" t="s">
        <v>409</v>
      </c>
      <c r="C414" s="134"/>
      <c r="D414" s="135"/>
      <c r="E414" s="128"/>
      <c r="F414" s="131"/>
      <c r="G414" s="88"/>
    </row>
    <row r="415" spans="1:7" ht="25.5">
      <c r="A415" s="136"/>
      <c r="B415" s="137" t="s">
        <v>410</v>
      </c>
      <c r="C415" s="134"/>
      <c r="D415" s="135"/>
      <c r="E415" s="128"/>
      <c r="F415" s="131"/>
      <c r="G415" s="88"/>
    </row>
    <row r="416" spans="1:7">
      <c r="A416" s="136"/>
      <c r="B416" s="137" t="s">
        <v>411</v>
      </c>
      <c r="C416" s="134"/>
      <c r="D416" s="135"/>
      <c r="E416" s="128"/>
      <c r="F416" s="131"/>
      <c r="G416" s="88"/>
    </row>
    <row r="417" spans="1:7">
      <c r="A417" s="136"/>
      <c r="B417" s="137" t="s">
        <v>412</v>
      </c>
      <c r="C417" s="134"/>
      <c r="D417" s="135"/>
      <c r="E417" s="128"/>
      <c r="F417" s="131"/>
      <c r="G417" s="88"/>
    </row>
    <row r="418" spans="1:7">
      <c r="A418" s="136"/>
      <c r="B418" s="137" t="s">
        <v>311</v>
      </c>
      <c r="C418" s="134"/>
      <c r="D418" s="135"/>
      <c r="E418" s="128"/>
      <c r="F418" s="131"/>
      <c r="G418" s="88"/>
    </row>
    <row r="419" spans="1:7">
      <c r="A419" s="136"/>
      <c r="B419" s="141" t="s">
        <v>378</v>
      </c>
      <c r="C419" s="134"/>
      <c r="D419" s="135"/>
      <c r="E419" s="128"/>
      <c r="F419" s="131"/>
      <c r="G419" s="88"/>
    </row>
    <row r="420" spans="1:7">
      <c r="A420" s="136"/>
      <c r="B420" s="141" t="s">
        <v>379</v>
      </c>
      <c r="C420" s="134"/>
      <c r="D420" s="135"/>
      <c r="E420" s="128"/>
      <c r="F420" s="131"/>
      <c r="G420" s="88"/>
    </row>
    <row r="421" spans="1:7">
      <c r="A421" s="136"/>
      <c r="B421" s="141" t="s">
        <v>380</v>
      </c>
      <c r="C421" s="134"/>
      <c r="D421" s="135"/>
      <c r="E421" s="128"/>
      <c r="F421" s="131"/>
      <c r="G421" s="88"/>
    </row>
    <row r="422" spans="1:7">
      <c r="A422" s="136"/>
      <c r="B422" s="141" t="s">
        <v>381</v>
      </c>
      <c r="C422" s="134"/>
      <c r="D422" s="135"/>
      <c r="E422" s="128"/>
      <c r="F422" s="131"/>
      <c r="G422" s="88"/>
    </row>
    <row r="423" spans="1:7">
      <c r="A423" s="136"/>
      <c r="B423" s="141" t="s">
        <v>382</v>
      </c>
      <c r="C423" s="134"/>
      <c r="D423" s="135"/>
      <c r="E423" s="128"/>
      <c r="F423" s="131"/>
      <c r="G423" s="88"/>
    </row>
    <row r="424" spans="1:7">
      <c r="A424" s="136"/>
      <c r="B424" s="141" t="s">
        <v>383</v>
      </c>
      <c r="C424" s="134"/>
      <c r="D424" s="135"/>
      <c r="E424" s="128"/>
      <c r="F424" s="131"/>
      <c r="G424" s="88"/>
    </row>
    <row r="425" spans="1:7">
      <c r="A425" s="136"/>
      <c r="B425" s="141"/>
      <c r="C425" s="134"/>
      <c r="D425" s="135"/>
      <c r="E425" s="128"/>
      <c r="F425" s="131"/>
      <c r="G425" s="88"/>
    </row>
    <row r="426" spans="1:7">
      <c r="A426" s="136"/>
      <c r="B426" s="137" t="s">
        <v>308</v>
      </c>
      <c r="C426" s="134"/>
      <c r="D426" s="135"/>
      <c r="E426" s="128"/>
      <c r="F426" s="131"/>
      <c r="G426" s="88"/>
    </row>
    <row r="427" spans="1:7" ht="25.5">
      <c r="A427" s="136"/>
      <c r="B427" s="137" t="s">
        <v>384</v>
      </c>
      <c r="C427" s="134"/>
      <c r="D427" s="135"/>
      <c r="E427" s="128"/>
      <c r="F427" s="131"/>
      <c r="G427" s="88"/>
    </row>
    <row r="428" spans="1:7">
      <c r="A428" s="136"/>
      <c r="B428" s="137" t="s">
        <v>413</v>
      </c>
      <c r="C428" s="134"/>
      <c r="D428" s="135"/>
      <c r="E428" s="128"/>
      <c r="F428" s="131"/>
      <c r="G428" s="88"/>
    </row>
    <row r="429" spans="1:7">
      <c r="A429" s="136"/>
      <c r="B429" s="137" t="s">
        <v>311</v>
      </c>
      <c r="C429" s="134"/>
      <c r="D429" s="135"/>
      <c r="E429" s="128"/>
      <c r="F429" s="131"/>
      <c r="G429" s="88"/>
    </row>
    <row r="430" spans="1:7" ht="25.5">
      <c r="A430" s="136"/>
      <c r="B430" s="137" t="s">
        <v>386</v>
      </c>
      <c r="C430" s="134"/>
      <c r="D430" s="135"/>
      <c r="E430" s="128"/>
      <c r="F430" s="131"/>
      <c r="G430" s="88"/>
    </row>
    <row r="431" spans="1:7">
      <c r="A431" s="136"/>
      <c r="B431" s="137"/>
      <c r="C431" s="134"/>
      <c r="D431" s="135"/>
      <c r="E431" s="128"/>
      <c r="F431" s="131"/>
      <c r="G431" s="88"/>
    </row>
    <row r="432" spans="1:7">
      <c r="A432" s="136"/>
      <c r="B432" s="140" t="s">
        <v>414</v>
      </c>
      <c r="C432" s="134"/>
      <c r="D432" s="135"/>
      <c r="E432" s="128"/>
      <c r="F432" s="131"/>
      <c r="G432" s="88"/>
    </row>
    <row r="433" spans="1:7" ht="25.5">
      <c r="A433" s="136"/>
      <c r="B433" s="137" t="s">
        <v>388</v>
      </c>
      <c r="C433" s="134"/>
      <c r="D433" s="135"/>
      <c r="E433" s="128"/>
      <c r="F433" s="131"/>
      <c r="G433" s="88"/>
    </row>
    <row r="434" spans="1:7" ht="25.5">
      <c r="A434" s="136"/>
      <c r="B434" s="141" t="s">
        <v>389</v>
      </c>
      <c r="C434" s="134"/>
      <c r="D434" s="135"/>
      <c r="E434" s="128"/>
      <c r="F434" s="131"/>
      <c r="G434" s="88"/>
    </row>
    <row r="435" spans="1:7">
      <c r="A435" s="136"/>
      <c r="B435" s="137"/>
      <c r="C435" s="134"/>
      <c r="D435" s="135"/>
      <c r="E435" s="128"/>
      <c r="F435" s="131"/>
      <c r="G435" s="88"/>
    </row>
    <row r="436" spans="1:7">
      <c r="A436" s="136"/>
      <c r="B436" s="137"/>
      <c r="C436" s="134"/>
      <c r="D436" s="135"/>
      <c r="E436" s="128"/>
      <c r="F436" s="131"/>
      <c r="G436" s="88"/>
    </row>
    <row r="437" spans="1:7">
      <c r="A437" s="136"/>
      <c r="B437" s="140" t="s">
        <v>415</v>
      </c>
      <c r="C437" s="134"/>
      <c r="D437" s="135"/>
      <c r="E437" s="128"/>
      <c r="F437" s="131"/>
      <c r="G437" s="88"/>
    </row>
    <row r="438" spans="1:7">
      <c r="A438" s="136"/>
      <c r="B438" s="140"/>
      <c r="C438" s="134"/>
      <c r="D438" s="135"/>
      <c r="E438" s="128"/>
      <c r="F438" s="131"/>
      <c r="G438" s="88"/>
    </row>
    <row r="439" spans="1:7">
      <c r="A439" s="136"/>
      <c r="B439" s="137" t="s">
        <v>308</v>
      </c>
      <c r="C439" s="134"/>
      <c r="D439" s="135"/>
      <c r="E439" s="128"/>
      <c r="F439" s="131"/>
      <c r="G439" s="88"/>
    </row>
    <row r="440" spans="1:7" ht="25.5">
      <c r="A440" s="136"/>
      <c r="B440" s="137" t="s">
        <v>309</v>
      </c>
      <c r="C440" s="134"/>
      <c r="D440" s="135"/>
      <c r="E440" s="128"/>
      <c r="F440" s="131"/>
      <c r="G440" s="88"/>
    </row>
    <row r="441" spans="1:7">
      <c r="A441" s="136"/>
      <c r="B441" s="137" t="s">
        <v>416</v>
      </c>
      <c r="C441" s="134"/>
      <c r="D441" s="135"/>
      <c r="E441" s="128"/>
      <c r="F441" s="131"/>
      <c r="G441" s="88"/>
    </row>
    <row r="442" spans="1:7">
      <c r="A442" s="136"/>
      <c r="B442" s="137" t="s">
        <v>311</v>
      </c>
      <c r="C442" s="134"/>
      <c r="D442" s="135"/>
      <c r="E442" s="128"/>
      <c r="F442" s="131"/>
      <c r="G442" s="88"/>
    </row>
    <row r="443" spans="1:7" ht="25.5">
      <c r="A443" s="136"/>
      <c r="B443" s="141" t="s">
        <v>386</v>
      </c>
      <c r="C443" s="134"/>
      <c r="D443" s="135"/>
      <c r="E443" s="128"/>
      <c r="F443" s="131"/>
      <c r="G443" s="88"/>
    </row>
    <row r="444" spans="1:7">
      <c r="A444" s="136"/>
      <c r="B444" s="141"/>
      <c r="C444" s="134"/>
      <c r="D444" s="135"/>
      <c r="E444" s="128"/>
      <c r="F444" s="131"/>
      <c r="G444" s="88"/>
    </row>
    <row r="445" spans="1:7">
      <c r="A445" s="136"/>
      <c r="B445" s="137" t="s">
        <v>314</v>
      </c>
      <c r="C445" s="134"/>
      <c r="D445" s="135"/>
      <c r="E445" s="128"/>
      <c r="F445" s="131"/>
      <c r="G445" s="88"/>
    </row>
    <row r="446" spans="1:7">
      <c r="A446" s="136"/>
      <c r="B446" s="142" t="s">
        <v>315</v>
      </c>
      <c r="C446" s="134"/>
      <c r="D446" s="135"/>
      <c r="E446" s="128"/>
      <c r="F446" s="131"/>
      <c r="G446" s="88"/>
    </row>
    <row r="447" spans="1:7">
      <c r="A447" s="136"/>
      <c r="B447" s="137" t="s">
        <v>316</v>
      </c>
      <c r="C447" s="134"/>
      <c r="D447" s="135"/>
      <c r="E447" s="128"/>
      <c r="F447" s="131"/>
      <c r="G447" s="88"/>
    </row>
    <row r="448" spans="1:7">
      <c r="A448" s="136"/>
      <c r="B448" s="137" t="s">
        <v>394</v>
      </c>
      <c r="C448" s="134"/>
      <c r="D448" s="135"/>
      <c r="E448" s="128"/>
      <c r="F448" s="131"/>
      <c r="G448" s="88"/>
    </row>
    <row r="449" spans="1:7">
      <c r="A449" s="136"/>
      <c r="B449" s="137" t="s">
        <v>395</v>
      </c>
      <c r="C449" s="134"/>
      <c r="D449" s="135"/>
      <c r="E449" s="128"/>
      <c r="F449" s="131"/>
      <c r="G449" s="88"/>
    </row>
    <row r="450" spans="1:7">
      <c r="A450" s="136"/>
      <c r="B450" s="137" t="s">
        <v>311</v>
      </c>
      <c r="C450" s="134"/>
      <c r="D450" s="135"/>
      <c r="E450" s="128"/>
      <c r="F450" s="131"/>
      <c r="G450" s="88"/>
    </row>
    <row r="451" spans="1:7">
      <c r="A451" s="136"/>
      <c r="B451" s="141" t="s">
        <v>319</v>
      </c>
      <c r="C451" s="134"/>
      <c r="D451" s="135"/>
      <c r="E451" s="128"/>
      <c r="F451" s="131"/>
      <c r="G451" s="88"/>
    </row>
    <row r="452" spans="1:7">
      <c r="A452" s="136"/>
      <c r="B452" s="141" t="s">
        <v>320</v>
      </c>
      <c r="C452" s="134"/>
      <c r="D452" s="135"/>
      <c r="E452" s="128"/>
      <c r="F452" s="131"/>
      <c r="G452" s="88"/>
    </row>
    <row r="453" spans="1:7">
      <c r="A453" s="136"/>
      <c r="B453" s="141" t="s">
        <v>321</v>
      </c>
      <c r="C453" s="134"/>
      <c r="D453" s="135"/>
      <c r="E453" s="128"/>
      <c r="F453" s="131"/>
      <c r="G453" s="88"/>
    </row>
    <row r="454" spans="1:7">
      <c r="A454" s="136"/>
      <c r="B454" s="141" t="s">
        <v>322</v>
      </c>
      <c r="C454" s="134"/>
      <c r="D454" s="135"/>
      <c r="E454" s="128"/>
      <c r="F454" s="131"/>
      <c r="G454" s="88"/>
    </row>
    <row r="455" spans="1:7">
      <c r="A455" s="136"/>
      <c r="B455" s="141"/>
      <c r="C455" s="134"/>
      <c r="D455" s="135"/>
      <c r="E455" s="128"/>
      <c r="F455" s="131"/>
      <c r="G455" s="88"/>
    </row>
    <row r="456" spans="1:7">
      <c r="A456" s="136"/>
      <c r="B456" s="66" t="s">
        <v>323</v>
      </c>
      <c r="C456" s="134"/>
      <c r="D456" s="135"/>
      <c r="E456" s="128"/>
      <c r="F456" s="131"/>
      <c r="G456" s="88"/>
    </row>
    <row r="457" spans="1:7" ht="25.5">
      <c r="A457" s="136"/>
      <c r="B457" s="133" t="s">
        <v>324</v>
      </c>
      <c r="C457" s="134"/>
      <c r="D457" s="135"/>
      <c r="E457" s="128"/>
      <c r="F457" s="131"/>
      <c r="G457" s="88"/>
    </row>
    <row r="458" spans="1:7">
      <c r="A458" s="136"/>
      <c r="B458" s="66" t="s">
        <v>325</v>
      </c>
      <c r="C458" s="134"/>
      <c r="D458" s="135"/>
      <c r="E458" s="128"/>
      <c r="F458" s="131"/>
      <c r="G458" s="88"/>
    </row>
    <row r="459" spans="1:7">
      <c r="A459" s="136"/>
      <c r="B459" s="66" t="s">
        <v>326</v>
      </c>
      <c r="C459" s="134"/>
      <c r="D459" s="135"/>
      <c r="E459" s="128"/>
      <c r="F459" s="131"/>
      <c r="G459" s="88"/>
    </row>
    <row r="460" spans="1:7">
      <c r="A460" s="136"/>
      <c r="B460" s="66" t="s">
        <v>327</v>
      </c>
      <c r="C460" s="134"/>
      <c r="D460" s="135"/>
      <c r="E460" s="128"/>
      <c r="F460" s="131"/>
      <c r="G460" s="88"/>
    </row>
    <row r="461" spans="1:7">
      <c r="A461" s="136"/>
      <c r="B461" s="66" t="s">
        <v>328</v>
      </c>
      <c r="C461" s="134"/>
      <c r="D461" s="135"/>
      <c r="E461" s="128"/>
      <c r="F461" s="131"/>
      <c r="G461" s="88"/>
    </row>
    <row r="462" spans="1:7">
      <c r="A462" s="136"/>
      <c r="B462" s="66" t="s">
        <v>329</v>
      </c>
      <c r="C462" s="134"/>
      <c r="D462" s="135"/>
      <c r="E462" s="128"/>
      <c r="F462" s="131"/>
      <c r="G462" s="88"/>
    </row>
    <row r="463" spans="1:7">
      <c r="A463" s="136"/>
      <c r="B463" s="66" t="s">
        <v>330</v>
      </c>
      <c r="C463" s="134"/>
      <c r="D463" s="135"/>
      <c r="E463" s="128"/>
      <c r="F463" s="131"/>
      <c r="G463" s="88"/>
    </row>
    <row r="464" spans="1:7" ht="25.5">
      <c r="A464" s="136"/>
      <c r="B464" s="66" t="s">
        <v>331</v>
      </c>
      <c r="C464" s="134"/>
      <c r="D464" s="135"/>
      <c r="E464" s="128"/>
      <c r="F464" s="131"/>
      <c r="G464" s="88"/>
    </row>
    <row r="465" spans="1:7">
      <c r="A465" s="136"/>
      <c r="B465" s="66" t="s">
        <v>417</v>
      </c>
      <c r="C465" s="134"/>
      <c r="D465" s="135"/>
      <c r="E465" s="128"/>
      <c r="F465" s="131"/>
      <c r="G465" s="88"/>
    </row>
    <row r="466" spans="1:7">
      <c r="A466" s="136"/>
      <c r="B466" s="66" t="s">
        <v>418</v>
      </c>
      <c r="C466" s="134"/>
      <c r="D466" s="135"/>
      <c r="E466" s="128"/>
      <c r="F466" s="131"/>
      <c r="G466" s="88"/>
    </row>
    <row r="467" spans="1:7">
      <c r="A467" s="136"/>
      <c r="B467" s="66" t="s">
        <v>419</v>
      </c>
      <c r="C467" s="134"/>
      <c r="D467" s="135"/>
      <c r="E467" s="128"/>
      <c r="F467" s="131"/>
      <c r="G467" s="88"/>
    </row>
    <row r="468" spans="1:7">
      <c r="A468" s="136"/>
      <c r="B468" s="66" t="s">
        <v>420</v>
      </c>
      <c r="C468" s="134"/>
      <c r="D468" s="135"/>
      <c r="E468" s="128"/>
      <c r="F468" s="131"/>
      <c r="G468" s="88"/>
    </row>
    <row r="469" spans="1:7">
      <c r="A469" s="136"/>
      <c r="B469" s="66" t="s">
        <v>421</v>
      </c>
      <c r="C469" s="134"/>
      <c r="D469" s="135"/>
      <c r="E469" s="128"/>
      <c r="F469" s="131"/>
      <c r="G469" s="88"/>
    </row>
    <row r="470" spans="1:7">
      <c r="A470" s="136"/>
      <c r="B470" s="66" t="s">
        <v>337</v>
      </c>
      <c r="C470" s="134"/>
      <c r="D470" s="135"/>
      <c r="E470" s="128"/>
      <c r="F470" s="131"/>
      <c r="G470" s="88"/>
    </row>
    <row r="471" spans="1:7">
      <c r="A471" s="136"/>
      <c r="B471" s="66" t="s">
        <v>422</v>
      </c>
      <c r="C471" s="134"/>
      <c r="D471" s="135"/>
      <c r="E471" s="128"/>
      <c r="F471" s="131"/>
      <c r="G471" s="88"/>
    </row>
    <row r="472" spans="1:7">
      <c r="A472" s="136"/>
      <c r="B472" s="66" t="s">
        <v>339</v>
      </c>
      <c r="C472" s="134"/>
      <c r="D472" s="135"/>
      <c r="E472" s="128"/>
      <c r="F472" s="131"/>
      <c r="G472" s="88"/>
    </row>
    <row r="473" spans="1:7">
      <c r="A473" s="136"/>
      <c r="B473" s="66" t="s">
        <v>311</v>
      </c>
      <c r="C473" s="134"/>
      <c r="D473" s="135"/>
      <c r="E473" s="128"/>
      <c r="F473" s="131"/>
      <c r="G473" s="88"/>
    </row>
    <row r="474" spans="1:7">
      <c r="A474" s="136"/>
      <c r="B474" s="76" t="s">
        <v>340</v>
      </c>
      <c r="C474" s="134"/>
      <c r="D474" s="135"/>
      <c r="E474" s="128"/>
      <c r="F474" s="131"/>
      <c r="G474" s="88"/>
    </row>
    <row r="475" spans="1:7">
      <c r="A475" s="136"/>
      <c r="B475" s="141"/>
      <c r="C475" s="134"/>
      <c r="D475" s="135"/>
      <c r="E475" s="128"/>
      <c r="F475" s="131"/>
      <c r="G475" s="88"/>
    </row>
    <row r="476" spans="1:7">
      <c r="A476" s="136"/>
      <c r="B476" s="137" t="s">
        <v>367</v>
      </c>
      <c r="C476" s="134"/>
      <c r="D476" s="135"/>
      <c r="E476" s="128"/>
      <c r="F476" s="131"/>
      <c r="G476" s="88"/>
    </row>
    <row r="477" spans="1:7" ht="25.5">
      <c r="A477" s="136"/>
      <c r="B477" s="137" t="s">
        <v>368</v>
      </c>
      <c r="C477" s="134"/>
      <c r="D477" s="135"/>
      <c r="E477" s="128"/>
      <c r="F477" s="131"/>
      <c r="G477" s="88"/>
    </row>
    <row r="478" spans="1:7">
      <c r="A478" s="136"/>
      <c r="B478" s="137" t="s">
        <v>423</v>
      </c>
      <c r="C478" s="134"/>
      <c r="D478" s="135"/>
      <c r="E478" s="128"/>
      <c r="F478" s="131"/>
      <c r="G478" s="88"/>
    </row>
    <row r="479" spans="1:7">
      <c r="A479" s="136"/>
      <c r="B479" s="137" t="s">
        <v>370</v>
      </c>
      <c r="C479" s="134"/>
      <c r="D479" s="135"/>
      <c r="E479" s="128"/>
      <c r="F479" s="131"/>
      <c r="G479" s="88"/>
    </row>
    <row r="480" spans="1:7">
      <c r="A480" s="136"/>
      <c r="B480" s="137" t="s">
        <v>424</v>
      </c>
      <c r="C480" s="134"/>
      <c r="D480" s="135"/>
      <c r="E480" s="128"/>
      <c r="F480" s="131"/>
      <c r="G480" s="88"/>
    </row>
    <row r="481" spans="1:7">
      <c r="A481" s="136"/>
      <c r="B481" s="137" t="s">
        <v>425</v>
      </c>
      <c r="C481" s="134"/>
      <c r="D481" s="135"/>
      <c r="E481" s="128"/>
      <c r="F481" s="131"/>
      <c r="G481" s="88"/>
    </row>
    <row r="482" spans="1:7">
      <c r="A482" s="136"/>
      <c r="B482" s="137" t="s">
        <v>426</v>
      </c>
      <c r="C482" s="134"/>
      <c r="D482" s="135"/>
      <c r="E482" s="128"/>
      <c r="F482" s="131"/>
      <c r="G482" s="88"/>
    </row>
    <row r="483" spans="1:7">
      <c r="A483" s="136"/>
      <c r="B483" s="137" t="s">
        <v>427</v>
      </c>
      <c r="C483" s="134"/>
      <c r="D483" s="135"/>
      <c r="E483" s="128"/>
      <c r="F483" s="131"/>
      <c r="G483" s="88"/>
    </row>
    <row r="484" spans="1:7" ht="25.5">
      <c r="A484" s="136"/>
      <c r="B484" s="137" t="s">
        <v>410</v>
      </c>
      <c r="C484" s="134"/>
      <c r="D484" s="135"/>
      <c r="E484" s="128"/>
      <c r="F484" s="131"/>
      <c r="G484" s="88"/>
    </row>
    <row r="485" spans="1:7">
      <c r="A485" s="136"/>
      <c r="B485" s="137" t="s">
        <v>428</v>
      </c>
      <c r="C485" s="134"/>
      <c r="D485" s="135"/>
      <c r="E485" s="128"/>
      <c r="F485" s="131"/>
      <c r="G485" s="88"/>
    </row>
    <row r="486" spans="1:7">
      <c r="A486" s="136"/>
      <c r="B486" s="137" t="s">
        <v>429</v>
      </c>
      <c r="C486" s="134"/>
      <c r="D486" s="135"/>
      <c r="E486" s="128"/>
      <c r="F486" s="131"/>
      <c r="G486" s="88"/>
    </row>
    <row r="487" spans="1:7">
      <c r="A487" s="136"/>
      <c r="B487" s="137" t="s">
        <v>311</v>
      </c>
      <c r="C487" s="134"/>
      <c r="D487" s="135"/>
      <c r="E487" s="128"/>
      <c r="F487" s="131"/>
      <c r="G487" s="88"/>
    </row>
    <row r="488" spans="1:7">
      <c r="A488" s="136"/>
      <c r="B488" s="141" t="s">
        <v>378</v>
      </c>
      <c r="C488" s="134"/>
      <c r="D488" s="135"/>
      <c r="E488" s="128"/>
      <c r="F488" s="131"/>
      <c r="G488" s="88"/>
    </row>
    <row r="489" spans="1:7">
      <c r="A489" s="136"/>
      <c r="B489" s="141" t="s">
        <v>379</v>
      </c>
      <c r="C489" s="134"/>
      <c r="D489" s="135"/>
      <c r="E489" s="128"/>
      <c r="F489" s="131"/>
      <c r="G489" s="88"/>
    </row>
    <row r="490" spans="1:7">
      <c r="A490" s="136"/>
      <c r="B490" s="141" t="s">
        <v>380</v>
      </c>
      <c r="C490" s="134"/>
      <c r="D490" s="135"/>
      <c r="E490" s="128"/>
      <c r="F490" s="131"/>
      <c r="G490" s="88"/>
    </row>
    <row r="491" spans="1:7">
      <c r="A491" s="136"/>
      <c r="B491" s="141" t="s">
        <v>381</v>
      </c>
      <c r="C491" s="134"/>
      <c r="D491" s="135"/>
      <c r="E491" s="128"/>
      <c r="F491" s="131"/>
      <c r="G491" s="88"/>
    </row>
    <row r="492" spans="1:7">
      <c r="A492" s="136"/>
      <c r="B492" s="141" t="s">
        <v>382</v>
      </c>
      <c r="C492" s="134"/>
      <c r="D492" s="135"/>
      <c r="E492" s="128"/>
      <c r="F492" s="131"/>
      <c r="G492" s="88"/>
    </row>
    <row r="493" spans="1:7">
      <c r="A493" s="136"/>
      <c r="B493" s="141" t="s">
        <v>383</v>
      </c>
      <c r="C493" s="134"/>
      <c r="D493" s="135"/>
      <c r="E493" s="128"/>
      <c r="F493" s="131"/>
      <c r="G493" s="88"/>
    </row>
    <row r="494" spans="1:7">
      <c r="A494" s="136"/>
      <c r="B494" s="141"/>
      <c r="C494" s="134"/>
      <c r="D494" s="135"/>
      <c r="E494" s="128"/>
      <c r="F494" s="131"/>
      <c r="G494" s="88"/>
    </row>
    <row r="495" spans="1:7">
      <c r="A495" s="136"/>
      <c r="B495" s="137" t="s">
        <v>308</v>
      </c>
      <c r="C495" s="134"/>
      <c r="D495" s="135"/>
      <c r="E495" s="128"/>
      <c r="F495" s="131"/>
      <c r="G495" s="88"/>
    </row>
    <row r="496" spans="1:7" ht="25.5">
      <c r="A496" s="136"/>
      <c r="B496" s="137" t="s">
        <v>309</v>
      </c>
      <c r="C496" s="134"/>
      <c r="D496" s="135"/>
      <c r="E496" s="128"/>
      <c r="F496" s="131"/>
      <c r="G496" s="88"/>
    </row>
    <row r="497" spans="1:7" ht="38.25">
      <c r="A497" s="136"/>
      <c r="B497" s="137" t="s">
        <v>430</v>
      </c>
      <c r="C497" s="134"/>
      <c r="D497" s="135"/>
      <c r="E497" s="128"/>
      <c r="F497" s="131"/>
      <c r="G497" s="88"/>
    </row>
    <row r="498" spans="1:7">
      <c r="A498" s="136"/>
      <c r="B498" s="137" t="s">
        <v>311</v>
      </c>
      <c r="C498" s="134"/>
      <c r="D498" s="135"/>
      <c r="E498" s="128"/>
      <c r="F498" s="131"/>
      <c r="G498" s="88"/>
    </row>
    <row r="499" spans="1:7">
      <c r="A499" s="136"/>
      <c r="B499" s="141" t="s">
        <v>312</v>
      </c>
      <c r="C499" s="134"/>
      <c r="D499" s="135"/>
      <c r="E499" s="128"/>
      <c r="F499" s="131"/>
      <c r="G499" s="88"/>
    </row>
    <row r="500" spans="1:7">
      <c r="A500" s="136"/>
      <c r="B500" s="141" t="s">
        <v>393</v>
      </c>
      <c r="C500" s="134"/>
      <c r="D500" s="135"/>
      <c r="E500" s="128"/>
      <c r="F500" s="131"/>
      <c r="G500" s="88"/>
    </row>
    <row r="501" spans="1:7">
      <c r="A501" s="136"/>
      <c r="B501" s="141"/>
      <c r="C501" s="134"/>
      <c r="D501" s="135"/>
      <c r="E501" s="128"/>
      <c r="F501" s="131"/>
      <c r="G501" s="88"/>
    </row>
    <row r="502" spans="1:7">
      <c r="A502" s="136"/>
      <c r="B502" s="140" t="s">
        <v>431</v>
      </c>
      <c r="C502" s="134"/>
      <c r="D502" s="135"/>
      <c r="E502" s="128"/>
      <c r="F502" s="131"/>
      <c r="G502" s="88"/>
    </row>
    <row r="503" spans="1:7" ht="25.5">
      <c r="A503" s="136"/>
      <c r="B503" s="137" t="s">
        <v>388</v>
      </c>
      <c r="C503" s="134"/>
      <c r="D503" s="135"/>
      <c r="E503" s="128"/>
      <c r="F503" s="131"/>
      <c r="G503" s="88"/>
    </row>
    <row r="504" spans="1:7" ht="25.5">
      <c r="A504" s="136"/>
      <c r="B504" s="141" t="s">
        <v>389</v>
      </c>
      <c r="C504" s="134"/>
      <c r="D504" s="135"/>
      <c r="E504" s="128"/>
      <c r="F504" s="131"/>
      <c r="G504" s="88"/>
    </row>
    <row r="505" spans="1:7">
      <c r="A505" s="136"/>
      <c r="B505" s="141"/>
      <c r="C505" s="134"/>
      <c r="D505" s="135"/>
      <c r="E505" s="128"/>
      <c r="F505" s="131"/>
      <c r="G505" s="88"/>
    </row>
    <row r="506" spans="1:7">
      <c r="A506" s="72"/>
      <c r="B506" s="137" t="s">
        <v>432</v>
      </c>
      <c r="C506" s="72"/>
      <c r="D506" s="72"/>
      <c r="E506" s="128"/>
      <c r="F506" s="131"/>
      <c r="G506" s="88"/>
    </row>
    <row r="507" spans="1:7">
      <c r="A507" s="72"/>
      <c r="B507" s="66" t="s">
        <v>433</v>
      </c>
      <c r="C507" s="72"/>
      <c r="D507" s="72"/>
      <c r="E507" s="128"/>
      <c r="F507" s="131"/>
      <c r="G507" s="88"/>
    </row>
    <row r="508" spans="1:7">
      <c r="A508" s="72"/>
      <c r="B508" s="66" t="s">
        <v>434</v>
      </c>
      <c r="C508" s="72"/>
      <c r="D508" s="72"/>
      <c r="E508" s="128"/>
      <c r="F508" s="131"/>
      <c r="G508" s="88"/>
    </row>
    <row r="509" spans="1:7">
      <c r="A509" s="72"/>
      <c r="B509" s="66" t="s">
        <v>435</v>
      </c>
      <c r="C509" s="72"/>
      <c r="D509" s="72"/>
      <c r="E509" s="128"/>
      <c r="F509" s="131"/>
      <c r="G509" s="88"/>
    </row>
    <row r="510" spans="1:7" ht="25.5">
      <c r="A510" s="72"/>
      <c r="B510" s="66" t="s">
        <v>436</v>
      </c>
      <c r="C510" s="72"/>
      <c r="D510" s="72"/>
      <c r="E510" s="128"/>
      <c r="F510" s="131"/>
      <c r="G510" s="88"/>
    </row>
    <row r="511" spans="1:7" ht="25.5">
      <c r="A511" s="72"/>
      <c r="B511" s="133" t="s">
        <v>437</v>
      </c>
      <c r="C511" s="72"/>
      <c r="D511" s="72"/>
      <c r="E511" s="128"/>
      <c r="F511" s="131"/>
      <c r="G511" s="88"/>
    </row>
    <row r="512" spans="1:7" ht="25.5">
      <c r="A512" s="72"/>
      <c r="B512" s="133" t="s">
        <v>438</v>
      </c>
      <c r="C512" s="72"/>
      <c r="D512" s="72"/>
      <c r="E512" s="128"/>
      <c r="F512" s="131"/>
      <c r="G512" s="88"/>
    </row>
    <row r="513" spans="1:7" ht="25.5">
      <c r="A513" s="72"/>
      <c r="B513" s="133" t="s">
        <v>439</v>
      </c>
      <c r="C513" s="72"/>
      <c r="D513" s="72"/>
      <c r="E513" s="128"/>
      <c r="F513" s="131"/>
      <c r="G513" s="88"/>
    </row>
    <row r="514" spans="1:7">
      <c r="A514" s="72"/>
      <c r="B514" s="137" t="s">
        <v>440</v>
      </c>
      <c r="C514" s="143" t="s">
        <v>18</v>
      </c>
      <c r="D514" s="143">
        <v>1</v>
      </c>
      <c r="E514" s="144"/>
      <c r="F514" s="129">
        <f t="shared" ref="F514" si="2">E514*D514</f>
        <v>0</v>
      </c>
      <c r="G514" s="88"/>
    </row>
    <row r="515" spans="1:7">
      <c r="A515" s="136"/>
      <c r="B515" s="127"/>
      <c r="C515" s="134"/>
      <c r="D515" s="135"/>
      <c r="E515" s="128"/>
      <c r="F515" s="131"/>
      <c r="G515" s="88"/>
    </row>
    <row r="516" spans="1:7">
      <c r="A516" s="132" t="s">
        <v>116</v>
      </c>
      <c r="B516" s="137" t="s">
        <v>441</v>
      </c>
      <c r="C516" s="72"/>
      <c r="D516" s="72"/>
      <c r="E516" s="128"/>
      <c r="F516" s="131"/>
      <c r="G516" s="88"/>
    </row>
    <row r="517" spans="1:7" ht="51">
      <c r="A517" s="72"/>
      <c r="B517" s="137" t="s">
        <v>442</v>
      </c>
      <c r="C517" s="72"/>
      <c r="D517" s="72"/>
      <c r="E517" s="128"/>
      <c r="F517" s="131"/>
      <c r="G517" s="88"/>
    </row>
    <row r="518" spans="1:7" ht="51">
      <c r="A518" s="72"/>
      <c r="B518" s="133" t="s">
        <v>443</v>
      </c>
      <c r="C518" s="72"/>
      <c r="D518" s="72"/>
      <c r="E518" s="128"/>
      <c r="F518" s="131"/>
      <c r="G518" s="88"/>
    </row>
    <row r="519" spans="1:7" ht="38.25">
      <c r="A519" s="72"/>
      <c r="B519" s="66" t="s">
        <v>444</v>
      </c>
      <c r="C519" s="72"/>
      <c r="D519" s="72"/>
      <c r="E519" s="128"/>
      <c r="F519" s="131"/>
      <c r="G519" s="88"/>
    </row>
    <row r="520" spans="1:7" ht="114.75">
      <c r="A520" s="72"/>
      <c r="B520" s="66" t="s">
        <v>445</v>
      </c>
      <c r="C520" s="72"/>
      <c r="D520" s="72"/>
      <c r="E520" s="128"/>
      <c r="F520" s="131"/>
      <c r="G520" s="88"/>
    </row>
    <row r="521" spans="1:7" ht="63.75">
      <c r="A521" s="72"/>
      <c r="B521" s="133" t="s">
        <v>446</v>
      </c>
      <c r="C521" s="72"/>
      <c r="D521" s="72"/>
      <c r="E521" s="128"/>
      <c r="F521" s="131"/>
      <c r="G521" s="88"/>
    </row>
    <row r="522" spans="1:7" ht="25.5">
      <c r="A522" s="72"/>
      <c r="B522" s="66" t="s">
        <v>447</v>
      </c>
      <c r="C522" s="72"/>
      <c r="D522" s="72"/>
      <c r="E522" s="128"/>
      <c r="F522" s="131"/>
      <c r="G522" s="88"/>
    </row>
    <row r="523" spans="1:7" ht="63.75">
      <c r="A523" s="72"/>
      <c r="B523" s="66" t="s">
        <v>448</v>
      </c>
      <c r="C523" s="72"/>
      <c r="D523" s="72"/>
      <c r="E523" s="128"/>
      <c r="F523" s="131"/>
      <c r="G523" s="88"/>
    </row>
    <row r="524" spans="1:7" ht="51">
      <c r="A524" s="72"/>
      <c r="B524" s="66" t="s">
        <v>449</v>
      </c>
      <c r="C524" s="72"/>
      <c r="D524" s="72"/>
      <c r="E524" s="128"/>
      <c r="F524" s="131"/>
      <c r="G524" s="88"/>
    </row>
    <row r="525" spans="1:7" ht="25.5">
      <c r="A525" s="72"/>
      <c r="B525" s="66" t="s">
        <v>450</v>
      </c>
      <c r="C525" s="72"/>
      <c r="D525" s="72"/>
      <c r="E525" s="128"/>
      <c r="F525" s="131"/>
      <c r="G525" s="88"/>
    </row>
    <row r="526" spans="1:7" ht="25.5">
      <c r="A526" s="72"/>
      <c r="B526" s="66" t="s">
        <v>451</v>
      </c>
      <c r="C526" s="72"/>
      <c r="D526" s="72"/>
      <c r="E526" s="128"/>
      <c r="F526" s="131"/>
      <c r="G526" s="88"/>
    </row>
    <row r="527" spans="1:7">
      <c r="A527" s="72"/>
      <c r="B527" s="66" t="s">
        <v>452</v>
      </c>
      <c r="C527" s="72"/>
      <c r="D527" s="72"/>
      <c r="E527" s="128"/>
      <c r="F527" s="131"/>
      <c r="G527" s="88"/>
    </row>
    <row r="528" spans="1:7" ht="38.25">
      <c r="A528" s="72"/>
      <c r="B528" s="66" t="s">
        <v>453</v>
      </c>
      <c r="C528" s="72"/>
      <c r="D528" s="72"/>
      <c r="E528" s="145"/>
      <c r="F528" s="131"/>
      <c r="G528" s="88"/>
    </row>
    <row r="529" spans="1:7">
      <c r="A529" s="72"/>
      <c r="B529" s="66" t="s">
        <v>454</v>
      </c>
      <c r="C529" s="143" t="s">
        <v>18</v>
      </c>
      <c r="D529" s="143">
        <v>1</v>
      </c>
      <c r="E529" s="144"/>
      <c r="F529" s="129">
        <f t="shared" ref="F529" si="3">E529*D529</f>
        <v>0</v>
      </c>
      <c r="G529" s="88"/>
    </row>
    <row r="530" spans="1:7">
      <c r="A530" s="136"/>
      <c r="B530" s="127"/>
      <c r="C530" s="134"/>
      <c r="D530" s="135"/>
      <c r="E530" s="128"/>
      <c r="F530" s="131"/>
      <c r="G530" s="88"/>
    </row>
    <row r="531" spans="1:7" ht="63.75">
      <c r="A531" s="132" t="s">
        <v>118</v>
      </c>
      <c r="B531" s="66" t="s">
        <v>455</v>
      </c>
      <c r="C531" s="72"/>
      <c r="D531" s="72"/>
      <c r="E531" s="128"/>
      <c r="F531" s="131"/>
      <c r="G531" s="88"/>
    </row>
    <row r="532" spans="1:7" ht="51">
      <c r="A532" s="72"/>
      <c r="B532" s="146" t="s">
        <v>456</v>
      </c>
      <c r="C532" s="72"/>
      <c r="D532" s="72"/>
      <c r="E532" s="128"/>
      <c r="F532" s="131"/>
      <c r="G532" s="88"/>
    </row>
    <row r="533" spans="1:7" ht="51">
      <c r="A533" s="72"/>
      <c r="B533" s="146" t="s">
        <v>457</v>
      </c>
      <c r="C533" s="72"/>
      <c r="D533" s="72"/>
      <c r="E533" s="128"/>
      <c r="F533" s="131"/>
      <c r="G533" s="88"/>
    </row>
    <row r="534" spans="1:7" ht="76.5">
      <c r="A534" s="72"/>
      <c r="B534" s="146" t="s">
        <v>142</v>
      </c>
      <c r="C534" s="72"/>
      <c r="D534" s="72"/>
      <c r="E534" s="128"/>
      <c r="F534" s="131"/>
      <c r="G534" s="88"/>
    </row>
    <row r="535" spans="1:7" ht="140.25">
      <c r="A535" s="72"/>
      <c r="B535" s="146" t="s">
        <v>458</v>
      </c>
      <c r="C535" s="72"/>
      <c r="D535" s="72"/>
      <c r="E535" s="128"/>
      <c r="F535" s="131"/>
      <c r="G535" s="88"/>
    </row>
    <row r="536" spans="1:7" ht="165.75">
      <c r="A536" s="72"/>
      <c r="B536" s="146" t="s">
        <v>459</v>
      </c>
      <c r="C536" s="72"/>
      <c r="D536" s="72"/>
      <c r="E536" s="128"/>
      <c r="F536" s="131"/>
      <c r="G536" s="88"/>
    </row>
    <row r="537" spans="1:7" ht="25.5">
      <c r="A537" s="72"/>
      <c r="B537" s="146" t="s">
        <v>460</v>
      </c>
      <c r="C537" s="72"/>
      <c r="D537" s="72"/>
      <c r="E537" s="128"/>
      <c r="F537" s="131"/>
      <c r="G537" s="88"/>
    </row>
    <row r="538" spans="1:7">
      <c r="A538" s="136"/>
      <c r="B538" s="76" t="s">
        <v>461</v>
      </c>
      <c r="C538" s="72"/>
      <c r="D538" s="72"/>
      <c r="E538" s="128"/>
      <c r="F538" s="131"/>
      <c r="G538" s="88"/>
    </row>
    <row r="539" spans="1:7" ht="38.25">
      <c r="A539" s="136"/>
      <c r="B539" s="76" t="s">
        <v>462</v>
      </c>
      <c r="C539" s="72"/>
      <c r="D539" s="72"/>
      <c r="E539" s="128"/>
      <c r="F539" s="131"/>
      <c r="G539" s="88"/>
    </row>
    <row r="540" spans="1:7" ht="38.25">
      <c r="A540" s="136"/>
      <c r="B540" s="76" t="s">
        <v>463</v>
      </c>
      <c r="C540" s="72"/>
      <c r="D540" s="72"/>
      <c r="E540" s="128"/>
      <c r="F540" s="131"/>
      <c r="G540" s="88"/>
    </row>
    <row r="541" spans="1:7">
      <c r="A541" s="136"/>
      <c r="B541" s="66" t="s">
        <v>464</v>
      </c>
      <c r="C541" s="72"/>
      <c r="D541" s="72"/>
      <c r="E541" s="128"/>
      <c r="F541" s="131"/>
      <c r="G541" s="88"/>
    </row>
    <row r="542" spans="1:7">
      <c r="A542" s="136"/>
      <c r="B542" s="76" t="s">
        <v>465</v>
      </c>
      <c r="C542" s="72"/>
      <c r="D542" s="72"/>
      <c r="E542" s="128"/>
      <c r="F542" s="131"/>
      <c r="G542" s="88"/>
    </row>
    <row r="543" spans="1:7">
      <c r="A543" s="136"/>
      <c r="B543" s="76" t="s">
        <v>466</v>
      </c>
      <c r="C543" s="72"/>
      <c r="D543" s="72"/>
      <c r="E543" s="128"/>
      <c r="F543" s="131"/>
      <c r="G543" s="88"/>
    </row>
    <row r="544" spans="1:7">
      <c r="A544" s="136"/>
      <c r="B544" s="76" t="s">
        <v>467</v>
      </c>
      <c r="C544" s="72"/>
      <c r="D544" s="72"/>
      <c r="E544" s="128"/>
      <c r="F544" s="131"/>
      <c r="G544" s="88"/>
    </row>
    <row r="545" spans="1:7">
      <c r="A545" s="136"/>
      <c r="B545" s="76" t="s">
        <v>468</v>
      </c>
      <c r="C545" s="72"/>
      <c r="D545" s="72"/>
      <c r="E545" s="128"/>
      <c r="F545" s="131"/>
      <c r="G545" s="88"/>
    </row>
    <row r="546" spans="1:7">
      <c r="A546" s="136"/>
      <c r="B546" s="76" t="s">
        <v>469</v>
      </c>
      <c r="C546" s="72"/>
      <c r="D546" s="72"/>
      <c r="E546" s="128"/>
      <c r="F546" s="131"/>
      <c r="G546" s="88"/>
    </row>
    <row r="547" spans="1:7">
      <c r="A547" s="136"/>
      <c r="B547" s="76" t="s">
        <v>470</v>
      </c>
      <c r="C547" s="72"/>
      <c r="D547" s="72"/>
      <c r="E547" s="128"/>
      <c r="F547" s="131"/>
      <c r="G547" s="88"/>
    </row>
    <row r="548" spans="1:7" ht="25.5">
      <c r="A548" s="136"/>
      <c r="B548" s="76" t="s">
        <v>471</v>
      </c>
      <c r="C548" s="72"/>
      <c r="D548" s="72"/>
      <c r="E548" s="128"/>
      <c r="F548" s="131"/>
      <c r="G548" s="88"/>
    </row>
    <row r="549" spans="1:7">
      <c r="A549" s="136"/>
      <c r="B549" s="76" t="s">
        <v>472</v>
      </c>
      <c r="C549" s="72"/>
      <c r="D549" s="72"/>
      <c r="E549" s="128"/>
      <c r="F549" s="131"/>
      <c r="G549" s="88"/>
    </row>
    <row r="550" spans="1:7">
      <c r="A550" s="136"/>
      <c r="B550" s="76" t="s">
        <v>473</v>
      </c>
      <c r="C550" s="72"/>
      <c r="D550" s="72"/>
      <c r="E550" s="128"/>
      <c r="F550" s="131"/>
      <c r="G550" s="88"/>
    </row>
    <row r="551" spans="1:7">
      <c r="A551" s="136"/>
      <c r="B551" s="76" t="s">
        <v>474</v>
      </c>
      <c r="C551" s="72"/>
      <c r="D551" s="72"/>
      <c r="E551" s="128"/>
      <c r="F551" s="131"/>
      <c r="G551" s="88"/>
    </row>
    <row r="552" spans="1:7">
      <c r="A552" s="136"/>
      <c r="B552" s="66" t="s">
        <v>475</v>
      </c>
      <c r="C552" s="72"/>
      <c r="D552" s="72"/>
      <c r="E552" s="128"/>
      <c r="F552" s="131"/>
      <c r="G552" s="88"/>
    </row>
    <row r="553" spans="1:7">
      <c r="A553" s="136"/>
      <c r="B553" s="66" t="s">
        <v>476</v>
      </c>
      <c r="C553" s="143" t="s">
        <v>18</v>
      </c>
      <c r="D553" s="143">
        <v>2</v>
      </c>
      <c r="E553" s="144"/>
      <c r="F553" s="129">
        <f t="shared" ref="F553" si="4">E553*D553</f>
        <v>0</v>
      </c>
      <c r="G553" s="88"/>
    </row>
    <row r="554" spans="1:7">
      <c r="A554" s="136"/>
      <c r="B554" s="127"/>
      <c r="C554" s="134"/>
      <c r="D554" s="135"/>
      <c r="E554" s="128"/>
      <c r="F554" s="131"/>
      <c r="G554" s="88"/>
    </row>
    <row r="555" spans="1:7" ht="114.75">
      <c r="A555" s="147" t="s">
        <v>120</v>
      </c>
      <c r="B555" s="76" t="s">
        <v>477</v>
      </c>
      <c r="C555" s="73"/>
      <c r="D555" s="73"/>
      <c r="E555" s="128"/>
      <c r="F555" s="131"/>
      <c r="G555" s="88"/>
    </row>
    <row r="556" spans="1:7" ht="76.5">
      <c r="A556" s="147"/>
      <c r="B556" s="76" t="s">
        <v>221</v>
      </c>
      <c r="C556" s="73"/>
      <c r="D556" s="73"/>
      <c r="E556" s="128"/>
      <c r="F556" s="131"/>
      <c r="G556" s="88"/>
    </row>
    <row r="557" spans="1:7">
      <c r="A557" s="147"/>
      <c r="B557" s="66" t="s">
        <v>224</v>
      </c>
      <c r="C557" s="73" t="s">
        <v>223</v>
      </c>
      <c r="D557" s="73">
        <v>15</v>
      </c>
      <c r="E557" s="128"/>
      <c r="F557" s="129">
        <f t="shared" ref="F557:F558" si="5">E557*D557</f>
        <v>0</v>
      </c>
      <c r="G557" s="88"/>
    </row>
    <row r="558" spans="1:7">
      <c r="A558" s="147"/>
      <c r="B558" s="66" t="s">
        <v>226</v>
      </c>
      <c r="C558" s="73" t="s">
        <v>223</v>
      </c>
      <c r="D558" s="73">
        <v>15</v>
      </c>
      <c r="E558" s="128"/>
      <c r="F558" s="129">
        <f t="shared" si="5"/>
        <v>0</v>
      </c>
      <c r="G558" s="88"/>
    </row>
    <row r="559" spans="1:7">
      <c r="A559" s="147"/>
      <c r="B559" s="66"/>
      <c r="C559" s="73"/>
      <c r="D559" s="73"/>
      <c r="E559" s="128"/>
      <c r="F559" s="131"/>
      <c r="G559" s="88"/>
    </row>
    <row r="560" spans="1:7" ht="51">
      <c r="A560" s="147" t="s">
        <v>122</v>
      </c>
      <c r="B560" s="66" t="s">
        <v>478</v>
      </c>
      <c r="C560" s="73"/>
      <c r="D560" s="73"/>
      <c r="E560" s="128"/>
      <c r="F560" s="131"/>
      <c r="G560" s="88"/>
    </row>
    <row r="561" spans="1:7">
      <c r="A561" s="147"/>
      <c r="B561" s="66" t="s">
        <v>228</v>
      </c>
      <c r="C561" s="73" t="s">
        <v>18</v>
      </c>
      <c r="D561" s="73">
        <v>2</v>
      </c>
      <c r="E561" s="128"/>
      <c r="F561" s="129">
        <f t="shared" ref="F561" si="6">E561*D561</f>
        <v>0</v>
      </c>
      <c r="G561" s="88"/>
    </row>
    <row r="562" spans="1:7">
      <c r="A562" s="147"/>
      <c r="B562" s="66"/>
      <c r="C562" s="73"/>
      <c r="D562" s="73"/>
      <c r="E562" s="128"/>
      <c r="F562" s="131"/>
      <c r="G562" s="88"/>
    </row>
    <row r="563" spans="1:7" ht="38.25">
      <c r="A563" s="147" t="s">
        <v>124</v>
      </c>
      <c r="B563" s="66" t="s">
        <v>479</v>
      </c>
      <c r="C563" s="73"/>
      <c r="D563" s="73"/>
      <c r="E563" s="128"/>
      <c r="F563" s="131"/>
      <c r="G563" s="88"/>
    </row>
    <row r="564" spans="1:7">
      <c r="A564" s="147"/>
      <c r="B564" s="66" t="s">
        <v>230</v>
      </c>
      <c r="C564" s="73" t="s">
        <v>24</v>
      </c>
      <c r="D564" s="73">
        <v>500</v>
      </c>
      <c r="E564" s="128"/>
      <c r="F564" s="129">
        <f t="shared" ref="F564" si="7">E564*D564</f>
        <v>0</v>
      </c>
      <c r="G564" s="88"/>
    </row>
    <row r="565" spans="1:7">
      <c r="A565" s="147"/>
      <c r="B565" s="66"/>
      <c r="C565" s="73"/>
      <c r="D565" s="73"/>
      <c r="E565" s="128"/>
      <c r="F565" s="129"/>
      <c r="G565" s="88"/>
    </row>
    <row r="566" spans="1:7" ht="76.5">
      <c r="A566" s="147" t="s">
        <v>126</v>
      </c>
      <c r="B566" s="66" t="s">
        <v>480</v>
      </c>
      <c r="C566" s="73" t="s">
        <v>18</v>
      </c>
      <c r="D566" s="73">
        <v>1</v>
      </c>
      <c r="E566" s="128"/>
      <c r="F566" s="129">
        <f t="shared" ref="F566" si="8">E566*D566</f>
        <v>0</v>
      </c>
      <c r="G566" s="88"/>
    </row>
    <row r="567" spans="1:7">
      <c r="A567" s="147"/>
      <c r="B567" s="66"/>
      <c r="C567" s="73"/>
      <c r="D567" s="73"/>
      <c r="E567" s="128"/>
      <c r="F567" s="131"/>
      <c r="G567" s="88"/>
    </row>
    <row r="568" spans="1:7" ht="76.5">
      <c r="A568" s="147" t="s">
        <v>128</v>
      </c>
      <c r="B568" s="66" t="s">
        <v>481</v>
      </c>
      <c r="C568" s="73"/>
      <c r="D568" s="73"/>
      <c r="E568" s="128"/>
      <c r="F568" s="131"/>
      <c r="G568" s="88"/>
    </row>
    <row r="569" spans="1:7" ht="25.5">
      <c r="A569" s="147"/>
      <c r="B569" s="76" t="s">
        <v>235</v>
      </c>
      <c r="C569" s="73" t="s">
        <v>223</v>
      </c>
      <c r="D569" s="73">
        <v>60</v>
      </c>
      <c r="E569" s="128"/>
      <c r="F569" s="129">
        <f t="shared" ref="F569" si="9">E569*D569</f>
        <v>0</v>
      </c>
      <c r="G569" s="88"/>
    </row>
    <row r="570" spans="1:7">
      <c r="A570" s="147"/>
      <c r="B570" s="76"/>
      <c r="C570" s="73"/>
      <c r="D570" s="73"/>
      <c r="E570" s="128"/>
      <c r="F570" s="131"/>
      <c r="G570" s="88"/>
    </row>
    <row r="571" spans="1:7" ht="51">
      <c r="A571" s="147" t="s">
        <v>231</v>
      </c>
      <c r="B571" s="66" t="s">
        <v>249</v>
      </c>
      <c r="C571" s="73"/>
      <c r="D571" s="73"/>
      <c r="E571" s="128"/>
      <c r="F571" s="131"/>
      <c r="G571" s="88"/>
    </row>
    <row r="572" spans="1:7">
      <c r="A572" s="147"/>
      <c r="B572" s="66" t="s">
        <v>250</v>
      </c>
      <c r="C572" s="73" t="s">
        <v>18</v>
      </c>
      <c r="D572" s="73">
        <v>2</v>
      </c>
      <c r="E572" s="128"/>
      <c r="F572" s="129">
        <f t="shared" ref="F572" si="10">E572*D572</f>
        <v>0</v>
      </c>
      <c r="G572" s="88"/>
    </row>
    <row r="573" spans="1:7">
      <c r="A573" s="147"/>
      <c r="B573" s="66"/>
      <c r="C573" s="73"/>
      <c r="D573" s="73"/>
      <c r="E573" s="128"/>
      <c r="F573" s="131"/>
      <c r="G573" s="88"/>
    </row>
    <row r="574" spans="1:7" ht="38.25">
      <c r="A574" s="147" t="s">
        <v>130</v>
      </c>
      <c r="B574" s="66" t="s">
        <v>252</v>
      </c>
      <c r="C574" s="73"/>
      <c r="D574" s="73"/>
      <c r="E574" s="128"/>
      <c r="F574" s="131"/>
      <c r="G574" s="88"/>
    </row>
    <row r="575" spans="1:7">
      <c r="A575" s="147"/>
      <c r="B575" s="66" t="s">
        <v>253</v>
      </c>
      <c r="C575" s="73" t="s">
        <v>18</v>
      </c>
      <c r="D575" s="73">
        <v>1</v>
      </c>
      <c r="E575" s="128"/>
      <c r="F575" s="129">
        <f t="shared" ref="F575" si="11">E575*D575</f>
        <v>0</v>
      </c>
      <c r="G575" s="88"/>
    </row>
    <row r="576" spans="1:7">
      <c r="A576" s="148"/>
      <c r="B576" s="149"/>
      <c r="C576" s="134"/>
      <c r="D576" s="135"/>
      <c r="E576" s="128"/>
      <c r="F576" s="131"/>
      <c r="G576" s="88"/>
    </row>
    <row r="577" spans="1:6" ht="89.25">
      <c r="A577" s="126" t="s">
        <v>132</v>
      </c>
      <c r="B577" s="550" t="s">
        <v>482</v>
      </c>
      <c r="C577" s="150" t="s">
        <v>24</v>
      </c>
      <c r="D577" s="551">
        <v>1300</v>
      </c>
      <c r="E577" s="128"/>
      <c r="F577" s="151">
        <f>E577*D577</f>
        <v>0</v>
      </c>
    </row>
    <row r="578" spans="1:6">
      <c r="A578" s="153"/>
      <c r="B578" s="552"/>
      <c r="C578" s="130"/>
      <c r="D578" s="553"/>
      <c r="E578" s="154"/>
      <c r="F578" s="151"/>
    </row>
    <row r="579" spans="1:6" ht="51">
      <c r="A579" s="153" t="s">
        <v>241</v>
      </c>
      <c r="B579" s="550" t="s">
        <v>483</v>
      </c>
      <c r="C579" s="150" t="s">
        <v>24</v>
      </c>
      <c r="D579" s="551">
        <v>270</v>
      </c>
      <c r="E579" s="154"/>
      <c r="F579" s="151">
        <f>E579*D579</f>
        <v>0</v>
      </c>
    </row>
    <row r="580" spans="1:6">
      <c r="A580" s="153"/>
      <c r="B580" s="552"/>
      <c r="C580" s="130"/>
      <c r="D580" s="553"/>
      <c r="E580" s="154"/>
      <c r="F580" s="151"/>
    </row>
    <row r="581" spans="1:6" ht="89.25">
      <c r="A581" s="153" t="s">
        <v>134</v>
      </c>
      <c r="B581" s="554" t="s">
        <v>484</v>
      </c>
      <c r="C581" s="155" t="s">
        <v>485</v>
      </c>
      <c r="D581" s="551">
        <v>35</v>
      </c>
      <c r="E581" s="156"/>
      <c r="F581" s="555">
        <f>E581*D581</f>
        <v>0</v>
      </c>
    </row>
    <row r="582" spans="1:6">
      <c r="A582" s="153"/>
      <c r="B582" s="554"/>
      <c r="C582" s="155"/>
      <c r="D582" s="551"/>
      <c r="E582" s="156"/>
      <c r="F582" s="556"/>
    </row>
    <row r="583" spans="1:6" ht="76.5">
      <c r="A583" s="153" t="s">
        <v>246</v>
      </c>
      <c r="B583" s="554" t="s">
        <v>486</v>
      </c>
      <c r="C583" s="155" t="s">
        <v>485</v>
      </c>
      <c r="D583" s="551">
        <v>34</v>
      </c>
      <c r="E583" s="156"/>
      <c r="F583" s="555">
        <f>E583*D583</f>
        <v>0</v>
      </c>
    </row>
    <row r="584" spans="1:6">
      <c r="A584" s="153"/>
      <c r="B584" s="557"/>
      <c r="C584" s="134"/>
      <c r="D584" s="553"/>
      <c r="E584" s="156"/>
      <c r="F584" s="556"/>
    </row>
    <row r="585" spans="1:6" ht="89.25">
      <c r="A585" s="153" t="s">
        <v>248</v>
      </c>
      <c r="B585" s="550" t="s">
        <v>487</v>
      </c>
      <c r="C585" s="155" t="s">
        <v>485</v>
      </c>
      <c r="D585" s="551">
        <v>12</v>
      </c>
      <c r="E585" s="158"/>
      <c r="F585" s="129">
        <f>E585*D585</f>
        <v>0</v>
      </c>
    </row>
    <row r="586" spans="1:6">
      <c r="A586" s="153"/>
      <c r="B586" s="159"/>
      <c r="C586" s="159"/>
      <c r="D586" s="159"/>
      <c r="E586" s="160"/>
      <c r="F586" s="160"/>
    </row>
    <row r="587" spans="1:6" ht="63.75">
      <c r="A587" s="153" t="s">
        <v>251</v>
      </c>
      <c r="B587" s="161" t="s">
        <v>488</v>
      </c>
      <c r="C587" s="162"/>
      <c r="D587" s="162"/>
      <c r="E587" s="163"/>
      <c r="F587" s="164"/>
    </row>
    <row r="588" spans="1:6">
      <c r="A588" s="153"/>
      <c r="B588" s="165" t="s">
        <v>489</v>
      </c>
      <c r="C588" s="150" t="s">
        <v>18</v>
      </c>
      <c r="D588" s="551">
        <v>1</v>
      </c>
      <c r="E588" s="128"/>
      <c r="F588" s="129">
        <f>E588*D588</f>
        <v>0</v>
      </c>
    </row>
    <row r="589" spans="1:6">
      <c r="A589" s="153"/>
      <c r="B589" s="165" t="s">
        <v>490</v>
      </c>
      <c r="C589" s="150" t="s">
        <v>18</v>
      </c>
      <c r="D589" s="551">
        <v>1</v>
      </c>
      <c r="E589" s="128"/>
      <c r="F589" s="129">
        <f>E589*D589</f>
        <v>0</v>
      </c>
    </row>
    <row r="590" spans="1:6">
      <c r="A590" s="153"/>
      <c r="B590" s="165" t="s">
        <v>490</v>
      </c>
      <c r="C590" s="150" t="s">
        <v>18</v>
      </c>
      <c r="D590" s="551">
        <v>1</v>
      </c>
      <c r="E590" s="128"/>
      <c r="F590" s="129">
        <f>E590*D590</f>
        <v>0</v>
      </c>
    </row>
    <row r="591" spans="1:6">
      <c r="A591" s="153"/>
      <c r="B591" s="166"/>
      <c r="C591" s="130"/>
      <c r="D591" s="553"/>
      <c r="E591" s="128"/>
      <c r="F591" s="129"/>
    </row>
    <row r="592" spans="1:6" ht="51">
      <c r="A592" s="153" t="s">
        <v>254</v>
      </c>
      <c r="B592" s="550" t="s">
        <v>491</v>
      </c>
      <c r="C592" s="155"/>
      <c r="D592" s="551"/>
      <c r="E592" s="158"/>
      <c r="F592" s="131"/>
    </row>
    <row r="593" spans="1:6">
      <c r="A593" s="153"/>
      <c r="B593" s="550" t="s">
        <v>492</v>
      </c>
      <c r="C593" s="155" t="s">
        <v>18</v>
      </c>
      <c r="D593" s="551">
        <v>1</v>
      </c>
      <c r="E593" s="158"/>
      <c r="F593" s="129">
        <f t="shared" ref="F593:F594" si="12">E593*D593</f>
        <v>0</v>
      </c>
    </row>
    <row r="594" spans="1:6">
      <c r="A594" s="153"/>
      <c r="B594" s="550" t="s">
        <v>493</v>
      </c>
      <c r="C594" s="155" t="s">
        <v>18</v>
      </c>
      <c r="D594" s="551">
        <v>8</v>
      </c>
      <c r="E594" s="158"/>
      <c r="F594" s="129">
        <f t="shared" si="12"/>
        <v>0</v>
      </c>
    </row>
    <row r="595" spans="1:6">
      <c r="A595" s="153"/>
      <c r="B595" s="552"/>
      <c r="C595" s="134"/>
      <c r="D595" s="553"/>
      <c r="E595" s="158"/>
      <c r="F595" s="131"/>
    </row>
    <row r="596" spans="1:6" ht="51">
      <c r="A596" s="153" t="s">
        <v>256</v>
      </c>
      <c r="B596" s="550" t="s">
        <v>494</v>
      </c>
      <c r="C596" s="155"/>
      <c r="D596" s="551"/>
      <c r="E596" s="167"/>
      <c r="F596" s="131"/>
    </row>
    <row r="597" spans="1:6">
      <c r="A597" s="153"/>
      <c r="B597" s="550" t="s">
        <v>495</v>
      </c>
      <c r="C597" s="155" t="s">
        <v>18</v>
      </c>
      <c r="D597" s="551">
        <v>1</v>
      </c>
      <c r="E597" s="167"/>
      <c r="F597" s="131">
        <f t="shared" ref="F597:F598" si="13">E597*D597</f>
        <v>0</v>
      </c>
    </row>
    <row r="598" spans="1:6">
      <c r="A598" s="153"/>
      <c r="B598" s="550" t="s">
        <v>496</v>
      </c>
      <c r="C598" s="155" t="s">
        <v>18</v>
      </c>
      <c r="D598" s="551">
        <v>8</v>
      </c>
      <c r="E598" s="167"/>
      <c r="F598" s="131">
        <f t="shared" si="13"/>
        <v>0</v>
      </c>
    </row>
    <row r="599" spans="1:6">
      <c r="A599" s="153"/>
      <c r="B599" s="552"/>
      <c r="C599" s="134"/>
      <c r="D599" s="553"/>
      <c r="E599" s="167"/>
      <c r="F599" s="131"/>
    </row>
    <row r="600" spans="1:6" ht="51">
      <c r="A600" s="153" t="s">
        <v>258</v>
      </c>
      <c r="B600" s="165" t="s">
        <v>497</v>
      </c>
      <c r="C600" s="150"/>
      <c r="D600" s="168"/>
      <c r="E600" s="154"/>
      <c r="F600" s="131"/>
    </row>
    <row r="601" spans="1:6">
      <c r="A601" s="153"/>
      <c r="B601" s="165" t="s">
        <v>498</v>
      </c>
      <c r="C601" s="546" t="s">
        <v>18</v>
      </c>
      <c r="D601" s="168">
        <v>1</v>
      </c>
      <c r="E601" s="154"/>
      <c r="F601" s="129">
        <f>E601*D601</f>
        <v>0</v>
      </c>
    </row>
    <row r="602" spans="1:6">
      <c r="A602" s="153"/>
      <c r="B602" s="170"/>
      <c r="C602" s="171"/>
      <c r="D602" s="134"/>
      <c r="E602" s="154"/>
      <c r="F602" s="131"/>
    </row>
    <row r="603" spans="1:6" ht="51">
      <c r="A603" s="153" t="s">
        <v>260</v>
      </c>
      <c r="B603" s="172" t="s">
        <v>499</v>
      </c>
      <c r="C603" s="173"/>
      <c r="D603" s="173"/>
      <c r="E603" s="154"/>
      <c r="F603" s="129"/>
    </row>
    <row r="604" spans="1:6">
      <c r="A604" s="153"/>
      <c r="B604" s="172" t="s">
        <v>500</v>
      </c>
      <c r="C604" s="173" t="s">
        <v>18</v>
      </c>
      <c r="D604" s="173">
        <v>1</v>
      </c>
      <c r="E604" s="154"/>
      <c r="F604" s="129">
        <f t="shared" ref="F604" si="14">E604*D604</f>
        <v>0</v>
      </c>
    </row>
    <row r="605" spans="1:6">
      <c r="A605" s="153"/>
      <c r="B605" s="166"/>
      <c r="C605" s="130"/>
      <c r="D605" s="174"/>
      <c r="E605" s="558"/>
      <c r="F605" s="129"/>
    </row>
    <row r="606" spans="1:6" ht="51">
      <c r="A606" s="153" t="s">
        <v>638</v>
      </c>
      <c r="B606" s="165" t="s">
        <v>501</v>
      </c>
      <c r="C606" s="173"/>
      <c r="D606" s="173"/>
      <c r="E606" s="175"/>
      <c r="F606" s="70"/>
    </row>
    <row r="607" spans="1:6">
      <c r="A607" s="153"/>
      <c r="B607" s="177" t="s">
        <v>502</v>
      </c>
      <c r="C607" s="173" t="s">
        <v>18</v>
      </c>
      <c r="D607" s="173">
        <v>3</v>
      </c>
      <c r="E607" s="176"/>
      <c r="F607" s="129">
        <f t="shared" ref="F607" si="15">E607*D607</f>
        <v>0</v>
      </c>
    </row>
    <row r="608" spans="1:6">
      <c r="A608" s="153"/>
      <c r="B608" s="165"/>
      <c r="C608" s="150"/>
      <c r="D608" s="168"/>
      <c r="E608" s="545"/>
      <c r="F608" s="129"/>
    </row>
    <row r="609" spans="1:6" ht="63.75">
      <c r="A609" s="153" t="s">
        <v>639</v>
      </c>
      <c r="B609" s="165" t="s">
        <v>503</v>
      </c>
      <c r="C609" s="150" t="s">
        <v>18</v>
      </c>
      <c r="D609" s="168">
        <v>6</v>
      </c>
      <c r="E609" s="545"/>
      <c r="F609" s="157">
        <f t="shared" ref="F609" si="16">E609*D609</f>
        <v>0</v>
      </c>
    </row>
    <row r="610" spans="1:6">
      <c r="A610" s="153"/>
      <c r="B610" s="165"/>
      <c r="C610" s="150"/>
      <c r="D610" s="168"/>
      <c r="E610" s="545"/>
      <c r="F610" s="157"/>
    </row>
    <row r="611" spans="1:6" ht="25.5">
      <c r="A611" s="178">
        <v>23</v>
      </c>
      <c r="B611" s="177" t="s">
        <v>504</v>
      </c>
      <c r="C611" s="173"/>
      <c r="D611" s="155"/>
      <c r="E611" s="179"/>
      <c r="F611" s="157"/>
    </row>
    <row r="612" spans="1:6" ht="25.5">
      <c r="A612" s="180" t="s">
        <v>505</v>
      </c>
      <c r="B612" s="177" t="s">
        <v>506</v>
      </c>
      <c r="C612" s="173" t="s">
        <v>223</v>
      </c>
      <c r="D612" s="155">
        <v>12</v>
      </c>
      <c r="E612" s="181"/>
      <c r="F612" s="157">
        <f>E612*D612</f>
        <v>0</v>
      </c>
    </row>
    <row r="613" spans="1:6" ht="25.5">
      <c r="A613" s="180" t="s">
        <v>505</v>
      </c>
      <c r="B613" s="177" t="s">
        <v>507</v>
      </c>
      <c r="C613" s="173" t="s">
        <v>223</v>
      </c>
      <c r="D613" s="155">
        <v>16</v>
      </c>
      <c r="E613" s="181"/>
      <c r="F613" s="157">
        <f t="shared" ref="F613:F627" si="17">E613*D613</f>
        <v>0</v>
      </c>
    </row>
    <row r="614" spans="1:6" ht="25.5">
      <c r="A614" s="180" t="s">
        <v>505</v>
      </c>
      <c r="B614" s="177" t="s">
        <v>508</v>
      </c>
      <c r="C614" s="173" t="s">
        <v>223</v>
      </c>
      <c r="D614" s="155">
        <v>72</v>
      </c>
      <c r="E614" s="181"/>
      <c r="F614" s="157">
        <f t="shared" si="17"/>
        <v>0</v>
      </c>
    </row>
    <row r="615" spans="1:6">
      <c r="A615" s="180" t="s">
        <v>505</v>
      </c>
      <c r="B615" s="177" t="s">
        <v>509</v>
      </c>
      <c r="C615" s="173" t="s">
        <v>510</v>
      </c>
      <c r="D615" s="155">
        <v>4</v>
      </c>
      <c r="E615" s="181"/>
      <c r="F615" s="157">
        <f t="shared" si="17"/>
        <v>0</v>
      </c>
    </row>
    <row r="616" spans="1:6">
      <c r="A616" s="180" t="s">
        <v>505</v>
      </c>
      <c r="B616" s="177" t="s">
        <v>511</v>
      </c>
      <c r="C616" s="173" t="s">
        <v>510</v>
      </c>
      <c r="D616" s="155">
        <v>1</v>
      </c>
      <c r="E616" s="181"/>
      <c r="F616" s="157">
        <f t="shared" si="17"/>
        <v>0</v>
      </c>
    </row>
    <row r="617" spans="1:6">
      <c r="A617" s="180" t="s">
        <v>505</v>
      </c>
      <c r="B617" s="177" t="s">
        <v>512</v>
      </c>
      <c r="C617" s="173" t="s">
        <v>510</v>
      </c>
      <c r="D617" s="155">
        <v>1</v>
      </c>
      <c r="E617" s="181"/>
      <c r="F617" s="157">
        <f t="shared" si="17"/>
        <v>0</v>
      </c>
    </row>
    <row r="618" spans="1:6">
      <c r="A618" s="180" t="s">
        <v>505</v>
      </c>
      <c r="B618" s="177" t="s">
        <v>513</v>
      </c>
      <c r="C618" s="173" t="s">
        <v>510</v>
      </c>
      <c r="D618" s="155">
        <v>1</v>
      </c>
      <c r="E618" s="181"/>
      <c r="F618" s="157">
        <f t="shared" si="17"/>
        <v>0</v>
      </c>
    </row>
    <row r="619" spans="1:6">
      <c r="A619" s="180" t="s">
        <v>505</v>
      </c>
      <c r="B619" s="177" t="s">
        <v>514</v>
      </c>
      <c r="C619" s="173" t="s">
        <v>510</v>
      </c>
      <c r="D619" s="155">
        <v>1</v>
      </c>
      <c r="E619" s="181"/>
      <c r="F619" s="157">
        <f t="shared" si="17"/>
        <v>0</v>
      </c>
    </row>
    <row r="620" spans="1:6">
      <c r="A620" s="180" t="s">
        <v>505</v>
      </c>
      <c r="B620" s="177" t="s">
        <v>515</v>
      </c>
      <c r="C620" s="173" t="s">
        <v>510</v>
      </c>
      <c r="D620" s="155">
        <v>1</v>
      </c>
      <c r="E620" s="181"/>
      <c r="F620" s="157">
        <f t="shared" si="17"/>
        <v>0</v>
      </c>
    </row>
    <row r="621" spans="1:6">
      <c r="A621" s="180" t="s">
        <v>505</v>
      </c>
      <c r="B621" s="177" t="s">
        <v>516</v>
      </c>
      <c r="C621" s="173" t="s">
        <v>510</v>
      </c>
      <c r="D621" s="155">
        <v>1</v>
      </c>
      <c r="E621" s="181"/>
      <c r="F621" s="157">
        <f t="shared" si="17"/>
        <v>0</v>
      </c>
    </row>
    <row r="622" spans="1:6">
      <c r="A622" s="180" t="s">
        <v>505</v>
      </c>
      <c r="B622" s="177" t="s">
        <v>517</v>
      </c>
      <c r="C622" s="173" t="s">
        <v>510</v>
      </c>
      <c r="D622" s="155">
        <v>1</v>
      </c>
      <c r="E622" s="181"/>
      <c r="F622" s="157">
        <f t="shared" si="17"/>
        <v>0</v>
      </c>
    </row>
    <row r="623" spans="1:6">
      <c r="A623" s="180" t="s">
        <v>505</v>
      </c>
      <c r="B623" s="177" t="s">
        <v>518</v>
      </c>
      <c r="C623" s="173" t="s">
        <v>510</v>
      </c>
      <c r="D623" s="155">
        <v>4</v>
      </c>
      <c r="E623" s="181"/>
      <c r="F623" s="157">
        <f t="shared" si="17"/>
        <v>0</v>
      </c>
    </row>
    <row r="624" spans="1:6">
      <c r="A624" s="180" t="s">
        <v>505</v>
      </c>
      <c r="B624" s="177" t="s">
        <v>519</v>
      </c>
      <c r="C624" s="173" t="s">
        <v>510</v>
      </c>
      <c r="D624" s="155">
        <v>2</v>
      </c>
      <c r="E624" s="181"/>
      <c r="F624" s="157">
        <f t="shared" si="17"/>
        <v>0</v>
      </c>
    </row>
    <row r="625" spans="1:6">
      <c r="A625" s="180" t="s">
        <v>505</v>
      </c>
      <c r="B625" s="177" t="s">
        <v>520</v>
      </c>
      <c r="C625" s="173" t="s">
        <v>510</v>
      </c>
      <c r="D625" s="155">
        <v>1</v>
      </c>
      <c r="E625" s="181"/>
      <c r="F625" s="157">
        <f t="shared" si="17"/>
        <v>0</v>
      </c>
    </row>
    <row r="626" spans="1:6">
      <c r="A626" s="180" t="s">
        <v>505</v>
      </c>
      <c r="B626" s="177" t="s">
        <v>521</v>
      </c>
      <c r="C626" s="173" t="s">
        <v>510</v>
      </c>
      <c r="D626" s="155">
        <v>1</v>
      </c>
      <c r="E626" s="181"/>
      <c r="F626" s="157">
        <f t="shared" si="17"/>
        <v>0</v>
      </c>
    </row>
    <row r="627" spans="1:6" ht="25.5">
      <c r="A627" s="180" t="s">
        <v>505</v>
      </c>
      <c r="B627" s="177" t="s">
        <v>522</v>
      </c>
      <c r="C627" s="173" t="s">
        <v>510</v>
      </c>
      <c r="D627" s="155">
        <v>1</v>
      </c>
      <c r="E627" s="181"/>
      <c r="F627" s="157">
        <f t="shared" si="17"/>
        <v>0</v>
      </c>
    </row>
    <row r="628" spans="1:6" ht="63.75">
      <c r="A628" s="180" t="s">
        <v>505</v>
      </c>
      <c r="B628" s="177" t="s">
        <v>523</v>
      </c>
      <c r="C628" s="173" t="s">
        <v>510</v>
      </c>
      <c r="D628" s="155">
        <v>1</v>
      </c>
      <c r="E628" s="181"/>
      <c r="F628" s="157">
        <f>E628*D628</f>
        <v>0</v>
      </c>
    </row>
    <row r="629" spans="1:6">
      <c r="A629" s="180" t="s">
        <v>505</v>
      </c>
      <c r="B629" s="182" t="s">
        <v>524</v>
      </c>
      <c r="C629" s="173"/>
      <c r="D629" s="155"/>
      <c r="E629" s="179"/>
      <c r="F629" s="157"/>
    </row>
    <row r="630" spans="1:6">
      <c r="A630" s="178"/>
      <c r="B630" s="183" t="s">
        <v>525</v>
      </c>
      <c r="C630" s="173"/>
      <c r="D630" s="155"/>
      <c r="E630" s="179"/>
      <c r="F630" s="157"/>
    </row>
    <row r="631" spans="1:6" ht="25.5">
      <c r="A631" s="180" t="s">
        <v>505</v>
      </c>
      <c r="B631" s="177" t="s">
        <v>526</v>
      </c>
      <c r="C631" s="173" t="s">
        <v>18</v>
      </c>
      <c r="D631" s="155">
        <v>1</v>
      </c>
      <c r="E631" s="154"/>
      <c r="F631" s="157">
        <f>SUM(F612:F630)</f>
        <v>0</v>
      </c>
    </row>
    <row r="632" spans="1:6">
      <c r="A632" s="153"/>
      <c r="B632" s="165"/>
      <c r="C632" s="150"/>
      <c r="D632" s="168"/>
      <c r="E632" s="545"/>
      <c r="F632" s="157"/>
    </row>
    <row r="633" spans="1:6" ht="38.25">
      <c r="A633" s="184" t="s">
        <v>527</v>
      </c>
      <c r="B633" s="185" t="s">
        <v>528</v>
      </c>
      <c r="C633" s="186" t="s">
        <v>18</v>
      </c>
      <c r="D633" s="168">
        <v>1</v>
      </c>
      <c r="E633" s="545"/>
      <c r="F633" s="157">
        <f t="shared" ref="F633" si="18">E633*D633</f>
        <v>0</v>
      </c>
    </row>
    <row r="634" spans="1:6">
      <c r="A634" s="153"/>
      <c r="B634" s="165"/>
      <c r="C634" s="150"/>
      <c r="D634" s="168"/>
      <c r="E634" s="545"/>
      <c r="F634" s="157"/>
    </row>
    <row r="635" spans="1:6" ht="25.5">
      <c r="A635" s="187" t="s">
        <v>529</v>
      </c>
      <c r="B635" s="188" t="s">
        <v>530</v>
      </c>
      <c r="C635" s="173" t="s">
        <v>531</v>
      </c>
      <c r="D635" s="189">
        <v>15</v>
      </c>
      <c r="E635" s="540"/>
      <c r="F635" s="169">
        <f t="shared" ref="F635" si="19">E635*D635</f>
        <v>0</v>
      </c>
    </row>
    <row r="636" spans="1:6">
      <c r="A636" s="153"/>
      <c r="B636" s="170"/>
      <c r="C636" s="171"/>
      <c r="D636" s="171"/>
      <c r="E636" s="154"/>
      <c r="F636" s="169"/>
    </row>
    <row r="637" spans="1:6" ht="25.5">
      <c r="A637" s="153" t="s">
        <v>532</v>
      </c>
      <c r="B637" s="177" t="s">
        <v>533</v>
      </c>
      <c r="C637" s="173" t="s">
        <v>18</v>
      </c>
      <c r="D637" s="173">
        <v>1</v>
      </c>
      <c r="E637" s="154"/>
      <c r="F637" s="169">
        <f t="shared" ref="F637" si="20">E637*D637</f>
        <v>0</v>
      </c>
    </row>
    <row r="638" spans="1:6">
      <c r="A638" s="190"/>
      <c r="B638" s="191"/>
      <c r="C638" s="192"/>
      <c r="D638" s="192"/>
      <c r="E638" s="193"/>
      <c r="F638" s="169"/>
    </row>
    <row r="639" spans="1:6">
      <c r="A639" s="194"/>
      <c r="B639" s="195" t="s">
        <v>17</v>
      </c>
      <c r="C639" s="196" t="s">
        <v>259</v>
      </c>
      <c r="D639" s="197"/>
      <c r="E639" s="541"/>
      <c r="F639" s="198">
        <f>SUM(F186:F638)</f>
        <v>0</v>
      </c>
    </row>
    <row r="640" spans="1:6">
      <c r="A640" s="199"/>
      <c r="B640" s="127"/>
      <c r="C640" s="173"/>
      <c r="D640" s="155"/>
      <c r="E640" s="540"/>
      <c r="F640" s="151"/>
    </row>
    <row r="641" spans="1:9" ht="25.5">
      <c r="A641" s="199" t="s">
        <v>534</v>
      </c>
      <c r="B641" s="182" t="s">
        <v>261</v>
      </c>
      <c r="C641" s="559" t="s">
        <v>262</v>
      </c>
      <c r="D641" s="200">
        <v>5</v>
      </c>
      <c r="E641" s="544"/>
      <c r="F641" s="201">
        <f>SUM(F639*(D641/100))</f>
        <v>0</v>
      </c>
    </row>
    <row r="642" spans="1:9">
      <c r="A642" s="95"/>
      <c r="B642" s="81"/>
      <c r="C642" s="543"/>
      <c r="D642" s="96"/>
      <c r="E642" s="544"/>
      <c r="F642" s="97"/>
      <c r="G642" s="88"/>
      <c r="H642" s="88"/>
      <c r="I642" s="88"/>
    </row>
    <row r="643" spans="1:9" s="877" customFormat="1" ht="25.5">
      <c r="A643" s="870" t="s">
        <v>535</v>
      </c>
      <c r="B643" s="871" t="s">
        <v>632</v>
      </c>
      <c r="C643" s="872" t="s">
        <v>18</v>
      </c>
      <c r="D643" s="873">
        <v>1</v>
      </c>
      <c r="E643" s="874"/>
      <c r="F643" s="875">
        <f>D643*E643</f>
        <v>0</v>
      </c>
      <c r="G643" s="876"/>
      <c r="H643" s="876"/>
      <c r="I643" s="876"/>
    </row>
    <row r="644" spans="1:9">
      <c r="A644" s="204"/>
      <c r="B644" s="202"/>
      <c r="C644" s="559"/>
      <c r="D644" s="200"/>
      <c r="E644" s="560"/>
      <c r="F644" s="203"/>
    </row>
    <row r="645" spans="1:9">
      <c r="A645" s="204">
        <v>30</v>
      </c>
      <c r="B645" s="182" t="s">
        <v>536</v>
      </c>
      <c r="C645" s="186" t="s">
        <v>18</v>
      </c>
      <c r="D645" s="200">
        <v>1</v>
      </c>
      <c r="E645" s="544"/>
      <c r="F645" s="169">
        <f t="shared" ref="F645" si="21">E645*D645</f>
        <v>0</v>
      </c>
    </row>
    <row r="646" spans="1:9">
      <c r="A646" s="199"/>
      <c r="B646" s="127"/>
      <c r="C646" s="186"/>
      <c r="D646" s="150"/>
      <c r="E646" s="546"/>
      <c r="F646" s="151"/>
    </row>
    <row r="647" spans="1:9">
      <c r="A647" s="199"/>
      <c r="B647" s="205" t="s">
        <v>264</v>
      </c>
      <c r="C647" s="173"/>
      <c r="D647" s="206"/>
      <c r="E647" s="539"/>
      <c r="F647" s="129"/>
    </row>
    <row r="648" spans="1:9" ht="51">
      <c r="A648" s="199"/>
      <c r="B648" s="182" t="s">
        <v>614</v>
      </c>
      <c r="C648" s="173"/>
      <c r="D648" s="206"/>
      <c r="E648" s="539"/>
      <c r="F648" s="129"/>
    </row>
    <row r="649" spans="1:9">
      <c r="A649" s="199"/>
      <c r="B649" s="182" t="s">
        <v>266</v>
      </c>
      <c r="C649" s="173"/>
      <c r="D649" s="206"/>
      <c r="E649" s="539"/>
      <c r="F649" s="129"/>
    </row>
    <row r="650" spans="1:9" ht="38.25">
      <c r="A650" s="199"/>
      <c r="B650" s="102" t="s">
        <v>637</v>
      </c>
      <c r="C650" s="561"/>
      <c r="D650" s="207"/>
      <c r="E650" s="69"/>
      <c r="F650" s="152"/>
    </row>
    <row r="651" spans="1:9" ht="15.75">
      <c r="A651" s="208"/>
      <c r="B651" s="562" t="str">
        <f>B185</f>
        <v>PREZRAČEVANJE</v>
      </c>
      <c r="C651" s="563"/>
      <c r="D651" s="563"/>
      <c r="E651" s="564"/>
      <c r="F651" s="565">
        <f>SUM(F639:F650)</f>
        <v>0</v>
      </c>
    </row>
    <row r="652" spans="1:9" ht="18">
      <c r="A652" s="527"/>
      <c r="B652" s="528" t="s">
        <v>537</v>
      </c>
      <c r="C652" s="529"/>
      <c r="D652" s="529"/>
      <c r="E652" s="530"/>
      <c r="F652" s="529"/>
    </row>
    <row r="653" spans="1:9" ht="13.5" thickBot="1">
      <c r="A653" s="210"/>
      <c r="B653" s="211"/>
      <c r="C653" s="212"/>
      <c r="D653" s="212"/>
      <c r="E653" s="213"/>
      <c r="F653" s="212"/>
    </row>
    <row r="654" spans="1:9" ht="16.5" thickTop="1">
      <c r="A654" s="214"/>
      <c r="B654" s="215"/>
      <c r="C654" s="216"/>
      <c r="D654" s="217"/>
      <c r="E654" s="218"/>
      <c r="F654" s="219"/>
    </row>
    <row r="655" spans="1:9" ht="15.75">
      <c r="A655" s="220"/>
      <c r="B655" s="215" t="str">
        <f>B22</f>
        <v>HLAJENJE</v>
      </c>
      <c r="C655" s="221"/>
      <c r="D655" s="222"/>
      <c r="E655" s="218"/>
      <c r="F655" s="223">
        <f>F183</f>
        <v>0</v>
      </c>
    </row>
    <row r="656" spans="1:9" ht="15.75">
      <c r="A656" s="220"/>
      <c r="B656" s="215"/>
      <c r="C656" s="221"/>
      <c r="D656" s="222"/>
      <c r="E656" s="218"/>
      <c r="F656" s="223"/>
    </row>
    <row r="657" spans="1:6" ht="15.75">
      <c r="A657" s="220"/>
      <c r="B657" s="215" t="str">
        <f>B651</f>
        <v>PREZRAČEVANJE</v>
      </c>
      <c r="C657" s="221"/>
      <c r="D657" s="222"/>
      <c r="E657" s="218"/>
      <c r="F657" s="223">
        <f>F651</f>
        <v>0</v>
      </c>
    </row>
    <row r="658" spans="1:6" ht="16.5" thickBot="1">
      <c r="A658" s="220"/>
      <c r="B658" s="215"/>
      <c r="C658" s="221"/>
      <c r="D658" s="222"/>
      <c r="E658" s="218"/>
      <c r="F658" s="223"/>
    </row>
    <row r="659" spans="1:6" ht="17.25" thickTop="1" thickBot="1">
      <c r="A659" s="224"/>
      <c r="B659" s="225" t="str">
        <f>B1</f>
        <v>POPIS MATERIALA IN DEL</v>
      </c>
      <c r="C659" s="226"/>
      <c r="D659" s="227"/>
      <c r="E659" s="228"/>
      <c r="F659" s="229">
        <f>SUM(F654:F658)</f>
        <v>0</v>
      </c>
    </row>
    <row r="660" spans="1:6" ht="13.5" thickTop="1">
      <c r="B660" s="88"/>
      <c r="C660" s="88"/>
      <c r="D660" s="88"/>
      <c r="F660" s="88"/>
    </row>
    <row r="661" spans="1:6">
      <c r="A661" s="231"/>
      <c r="B661" s="88"/>
      <c r="C661" s="88"/>
      <c r="D661" s="88"/>
      <c r="F661" s="88"/>
    </row>
    <row r="662" spans="1:6">
      <c r="A662" s="231"/>
      <c r="B662" s="88"/>
      <c r="C662" s="88"/>
      <c r="D662" s="88"/>
      <c r="F662" s="88"/>
    </row>
    <row r="663" spans="1:6">
      <c r="A663" s="231"/>
      <c r="B663" s="88"/>
      <c r="C663" s="88"/>
      <c r="D663" s="88"/>
      <c r="F663" s="88"/>
    </row>
    <row r="664" spans="1:6">
      <c r="A664" s="231"/>
      <c r="B664" s="88"/>
      <c r="C664" s="88"/>
      <c r="D664" s="88"/>
      <c r="F664" s="88"/>
    </row>
    <row r="665" spans="1:6">
      <c r="A665" s="88"/>
      <c r="B665" s="88"/>
      <c r="C665" s="88"/>
      <c r="D665" s="88"/>
      <c r="F665" s="88"/>
    </row>
    <row r="666" spans="1:6">
      <c r="A666" s="88"/>
      <c r="B666" s="88"/>
      <c r="C666" s="88"/>
      <c r="D666" s="88"/>
      <c r="F666" s="88"/>
    </row>
    <row r="667" spans="1:6">
      <c r="A667" s="88"/>
      <c r="B667" s="88"/>
      <c r="C667" s="88"/>
      <c r="D667" s="88"/>
      <c r="F667" s="88"/>
    </row>
    <row r="668" spans="1:6">
      <c r="A668" s="88"/>
      <c r="B668" s="88"/>
      <c r="C668" s="88"/>
      <c r="D668" s="88"/>
      <c r="F668" s="88"/>
    </row>
    <row r="669" spans="1:6">
      <c r="A669" s="88"/>
      <c r="B669" s="88"/>
      <c r="C669" s="88"/>
      <c r="D669" s="88"/>
      <c r="F669" s="88"/>
    </row>
    <row r="670" spans="1:6">
      <c r="A670" s="88"/>
      <c r="B670" s="88"/>
      <c r="C670" s="88"/>
      <c r="D670" s="88"/>
      <c r="F670" s="88"/>
    </row>
    <row r="671" spans="1:6">
      <c r="A671" s="88"/>
      <c r="B671" s="88"/>
      <c r="C671" s="88"/>
      <c r="D671" s="88"/>
      <c r="F671" s="88"/>
    </row>
    <row r="672" spans="1:6">
      <c r="A672" s="88"/>
      <c r="B672" s="88"/>
      <c r="C672" s="88"/>
      <c r="D672" s="88"/>
      <c r="E672" s="232"/>
      <c r="F672" s="88"/>
    </row>
    <row r="673" spans="1:6">
      <c r="A673" s="88"/>
      <c r="B673" s="88"/>
      <c r="C673" s="88"/>
      <c r="D673" s="88"/>
      <c r="E673" s="233"/>
      <c r="F673" s="88"/>
    </row>
    <row r="674" spans="1:6">
      <c r="A674" s="88"/>
      <c r="B674" s="88"/>
      <c r="C674" s="88"/>
      <c r="D674" s="88"/>
      <c r="E674" s="232"/>
      <c r="F674" s="88"/>
    </row>
    <row r="675" spans="1:6">
      <c r="A675" s="88"/>
      <c r="B675" s="88"/>
      <c r="C675" s="88"/>
      <c r="D675" s="88"/>
      <c r="E675" s="233"/>
      <c r="F675" s="88"/>
    </row>
    <row r="676" spans="1:6">
      <c r="A676" s="88"/>
      <c r="B676" s="88"/>
      <c r="C676" s="88"/>
      <c r="D676" s="88"/>
      <c r="E676" s="233"/>
      <c r="F676" s="88"/>
    </row>
    <row r="677" spans="1:6">
      <c r="A677" s="88"/>
      <c r="B677" s="88"/>
      <c r="C677" s="88"/>
      <c r="D677" s="88"/>
      <c r="E677" s="233"/>
      <c r="F677" s="88"/>
    </row>
    <row r="678" spans="1:6">
      <c r="A678" s="88"/>
      <c r="E678" s="233"/>
    </row>
    <row r="679" spans="1:6">
      <c r="E679" s="233"/>
    </row>
    <row r="680" spans="1:6">
      <c r="E680" s="233"/>
    </row>
    <row r="681" spans="1:6">
      <c r="E681" s="233"/>
    </row>
    <row r="682" spans="1:6">
      <c r="E682" s="233"/>
    </row>
    <row r="683" spans="1:6">
      <c r="E683" s="233"/>
    </row>
    <row r="684" spans="1:6">
      <c r="E684" s="233"/>
    </row>
    <row r="685" spans="1:6">
      <c r="E685" s="233"/>
    </row>
    <row r="686" spans="1:6">
      <c r="E686" s="232"/>
    </row>
    <row r="687" spans="1:6">
      <c r="E687" s="233"/>
    </row>
    <row r="688" spans="1:6">
      <c r="E688" s="233"/>
    </row>
  </sheetData>
  <sheetProtection selectLockedCells="1"/>
  <pageMargins left="0.59055118110236227" right="0.55118110236220474" top="0.74803149606299213" bottom="0.62992125984251968" header="0" footer="0.39370078740157483"/>
  <pageSetup paperSize="9" scale="86" fitToHeight="0" orientation="portrait" r:id="rId1"/>
  <headerFooter>
    <oddFooter>&amp;L&amp;F&amp;CStran &amp;P od &amp;N&amp;R&amp;A</oddFooter>
  </headerFooter>
  <rowBreaks count="5" manualBreakCount="5">
    <brk id="19" max="16383" man="1"/>
    <brk id="67" max="16383" man="1"/>
    <brk id="159" max="16383" man="1"/>
    <brk id="184" max="16383" man="1"/>
    <brk id="651" max="16383" man="1"/>
  </rowBreaks>
  <ignoredErrors>
    <ignoredError sqref="F655:F65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92"/>
  <sheetViews>
    <sheetView showZeros="0" zoomScaleNormal="100" zoomScaleSheetLayoutView="122" zoomScalePageLayoutView="85" workbookViewId="0">
      <selection activeCell="B2" sqref="B2"/>
    </sheetView>
  </sheetViews>
  <sheetFormatPr defaultColWidth="8.25" defaultRowHeight="12.75"/>
  <cols>
    <col min="1" max="1" width="7.75" style="33" customWidth="1"/>
    <col min="2" max="2" width="41.125" style="33" customWidth="1"/>
    <col min="3" max="3" width="6" style="33" customWidth="1"/>
    <col min="4" max="4" width="9.25" style="33" customWidth="1"/>
    <col min="5" max="5" width="15.625" style="230" customWidth="1"/>
    <col min="6" max="6" width="16.75" style="33" customWidth="1"/>
    <col min="7" max="16384" width="8.25" style="33"/>
  </cols>
  <sheetData>
    <row r="1" spans="1:6" s="40" customFormat="1" ht="18">
      <c r="A1" s="784"/>
      <c r="B1" s="785" t="s">
        <v>112</v>
      </c>
      <c r="C1" s="786"/>
      <c r="D1" s="787"/>
      <c r="E1" s="788"/>
      <c r="F1" s="789"/>
    </row>
    <row r="2" spans="1:6" s="45" customFormat="1" ht="15.75">
      <c r="A2" s="41"/>
      <c r="B2" s="234" t="s">
        <v>615</v>
      </c>
      <c r="C2" s="42"/>
      <c r="D2" s="43"/>
      <c r="E2" s="44"/>
      <c r="F2" s="480"/>
    </row>
    <row r="3" spans="1:6" s="45" customFormat="1" ht="15.75">
      <c r="A3" s="790"/>
      <c r="B3" s="791"/>
      <c r="C3" s="792"/>
      <c r="D3" s="793"/>
      <c r="E3" s="794"/>
      <c r="F3" s="795"/>
    </row>
    <row r="4" spans="1:6" s="45" customFormat="1">
      <c r="A4" s="525"/>
      <c r="B4" s="235" t="s">
        <v>113</v>
      </c>
      <c r="C4" s="490"/>
      <c r="D4" s="490"/>
      <c r="E4" s="491"/>
      <c r="F4" s="492"/>
    </row>
    <row r="5" spans="1:6" s="45" customFormat="1" ht="25.5">
      <c r="A5" s="236"/>
      <c r="B5" s="471" t="s">
        <v>115</v>
      </c>
      <c r="C5" s="472"/>
      <c r="D5" s="472"/>
      <c r="E5" s="472"/>
      <c r="F5" s="493"/>
    </row>
    <row r="6" spans="1:6" s="45" customFormat="1" ht="38.25">
      <c r="A6" s="236"/>
      <c r="B6" s="471" t="s">
        <v>117</v>
      </c>
      <c r="C6" s="472"/>
      <c r="D6" s="472"/>
      <c r="E6" s="472"/>
      <c r="F6" s="493"/>
    </row>
    <row r="7" spans="1:6" s="45" customFormat="1" ht="114.75">
      <c r="A7" s="236"/>
      <c r="B7" s="471" t="s">
        <v>119</v>
      </c>
      <c r="C7" s="472"/>
      <c r="D7" s="472"/>
      <c r="E7" s="472"/>
      <c r="F7" s="493"/>
    </row>
    <row r="8" spans="1:6" s="45" customFormat="1" ht="51">
      <c r="A8" s="236"/>
      <c r="B8" s="471" t="s">
        <v>121</v>
      </c>
      <c r="C8" s="472"/>
      <c r="D8" s="472"/>
      <c r="E8" s="472"/>
      <c r="F8" s="493"/>
    </row>
    <row r="9" spans="1:6" s="45" customFormat="1" ht="25.5">
      <c r="A9" s="236"/>
      <c r="B9" s="471" t="s">
        <v>123</v>
      </c>
      <c r="C9" s="472"/>
      <c r="D9" s="472"/>
      <c r="E9" s="472"/>
      <c r="F9" s="493"/>
    </row>
    <row r="10" spans="1:6" s="45" customFormat="1" ht="25.5">
      <c r="A10" s="236"/>
      <c r="B10" s="471" t="s">
        <v>125</v>
      </c>
      <c r="C10" s="472"/>
      <c r="D10" s="472"/>
      <c r="E10" s="472"/>
      <c r="F10" s="493"/>
    </row>
    <row r="11" spans="1:6" s="45" customFormat="1" ht="38.25">
      <c r="A11" s="236"/>
      <c r="B11" s="471" t="s">
        <v>127</v>
      </c>
      <c r="C11" s="472"/>
      <c r="D11" s="472"/>
      <c r="E11" s="472"/>
      <c r="F11" s="493"/>
    </row>
    <row r="12" spans="1:6" s="45" customFormat="1" ht="51">
      <c r="A12" s="236"/>
      <c r="B12" s="471" t="s">
        <v>129</v>
      </c>
      <c r="C12" s="472"/>
      <c r="D12" s="472"/>
      <c r="E12" s="472"/>
      <c r="F12" s="493"/>
    </row>
    <row r="13" spans="1:6" s="45" customFormat="1" ht="38.25">
      <c r="A13" s="236"/>
      <c r="B13" s="471" t="s">
        <v>131</v>
      </c>
      <c r="C13" s="472"/>
      <c r="D13" s="472"/>
      <c r="E13" s="472"/>
      <c r="F13" s="493"/>
    </row>
    <row r="14" spans="1:6" s="45" customFormat="1">
      <c r="A14" s="237"/>
      <c r="B14" s="471" t="s">
        <v>133</v>
      </c>
      <c r="C14" s="472"/>
      <c r="D14" s="472"/>
      <c r="E14" s="472"/>
      <c r="F14" s="493"/>
    </row>
    <row r="15" spans="1:6" s="45" customFormat="1">
      <c r="A15" s="237"/>
      <c r="B15" s="471" t="s">
        <v>135</v>
      </c>
      <c r="C15" s="472"/>
      <c r="D15" s="472"/>
      <c r="E15" s="472"/>
      <c r="F15" s="493"/>
    </row>
    <row r="16" spans="1:6" s="45" customFormat="1" ht="38.25">
      <c r="A16" s="238"/>
      <c r="B16" s="469" t="s">
        <v>634</v>
      </c>
      <c r="C16" s="472"/>
      <c r="D16" s="472"/>
      <c r="E16" s="472"/>
      <c r="F16" s="493"/>
    </row>
    <row r="17" spans="1:8" s="45" customFormat="1" ht="25.5">
      <c r="A17" s="238"/>
      <c r="B17" s="476" t="s">
        <v>612</v>
      </c>
      <c r="C17" s="472"/>
      <c r="D17" s="472"/>
      <c r="E17" s="472"/>
      <c r="F17" s="493"/>
    </row>
    <row r="18" spans="1:8" s="45" customFormat="1">
      <c r="A18" s="238"/>
      <c r="B18" s="476"/>
      <c r="C18" s="472"/>
      <c r="D18" s="472"/>
      <c r="E18" s="472"/>
      <c r="F18" s="493"/>
    </row>
    <row r="19" spans="1:8" s="45" customFormat="1">
      <c r="A19" s="239"/>
      <c r="B19" s="796"/>
      <c r="C19" s="796"/>
      <c r="D19" s="796"/>
      <c r="E19" s="797"/>
      <c r="F19" s="798"/>
    </row>
    <row r="20" spans="1:8" s="38" customFormat="1" ht="24">
      <c r="A20" s="799" t="s">
        <v>108</v>
      </c>
      <c r="B20" s="800" t="s">
        <v>109</v>
      </c>
      <c r="C20" s="801" t="s">
        <v>110</v>
      </c>
      <c r="D20" s="802" t="s">
        <v>111</v>
      </c>
      <c r="E20" s="803" t="s">
        <v>627</v>
      </c>
      <c r="F20" s="804" t="s">
        <v>628</v>
      </c>
    </row>
    <row r="21" spans="1:8" s="45" customFormat="1">
      <c r="A21" s="240"/>
      <c r="B21" s="241"/>
      <c r="C21" s="241"/>
      <c r="D21" s="241"/>
      <c r="E21" s="242"/>
      <c r="F21" s="805"/>
    </row>
    <row r="22" spans="1:8" ht="15">
      <c r="A22" s="806"/>
      <c r="B22" s="807" t="s">
        <v>136</v>
      </c>
      <c r="C22" s="808"/>
      <c r="D22" s="808"/>
      <c r="E22" s="809"/>
      <c r="F22" s="810"/>
      <c r="G22" s="243"/>
      <c r="H22" s="243"/>
    </row>
    <row r="23" spans="1:8">
      <c r="A23" s="811"/>
      <c r="B23" s="812"/>
      <c r="C23" s="813"/>
      <c r="D23" s="814"/>
      <c r="E23" s="815"/>
      <c r="F23" s="816"/>
    </row>
    <row r="24" spans="1:8" ht="38.25">
      <c r="A24" s="244" t="s">
        <v>114</v>
      </c>
      <c r="B24" s="245" t="s">
        <v>137</v>
      </c>
      <c r="C24" s="246"/>
      <c r="D24" s="84"/>
      <c r="E24" s="85"/>
      <c r="F24" s="247"/>
    </row>
    <row r="25" spans="1:8" ht="76.5">
      <c r="A25" s="244"/>
      <c r="B25" s="245" t="s">
        <v>138</v>
      </c>
      <c r="C25" s="246"/>
      <c r="D25" s="84"/>
      <c r="E25" s="85"/>
      <c r="F25" s="247"/>
    </row>
    <row r="26" spans="1:8" ht="51">
      <c r="A26" s="244"/>
      <c r="B26" s="245" t="s">
        <v>139</v>
      </c>
      <c r="C26" s="246"/>
      <c r="D26" s="84"/>
      <c r="E26" s="85"/>
      <c r="F26" s="247"/>
    </row>
    <row r="27" spans="1:8" ht="63.75">
      <c r="A27" s="244"/>
      <c r="B27" s="245" t="s">
        <v>140</v>
      </c>
      <c r="C27" s="246"/>
      <c r="D27" s="84"/>
      <c r="E27" s="85"/>
      <c r="F27" s="247"/>
    </row>
    <row r="28" spans="1:8" ht="51">
      <c r="A28" s="244"/>
      <c r="B28" s="245" t="s">
        <v>141</v>
      </c>
      <c r="C28" s="246"/>
      <c r="D28" s="84"/>
      <c r="E28" s="85"/>
      <c r="F28" s="247"/>
    </row>
    <row r="29" spans="1:8" ht="76.5">
      <c r="A29" s="244"/>
      <c r="B29" s="245" t="s">
        <v>142</v>
      </c>
      <c r="C29" s="246"/>
      <c r="D29" s="84"/>
      <c r="E29" s="85"/>
      <c r="F29" s="247"/>
    </row>
    <row r="30" spans="1:8" ht="114.75">
      <c r="A30" s="244"/>
      <c r="B30" s="245" t="s">
        <v>143</v>
      </c>
      <c r="C30" s="246"/>
      <c r="D30" s="84"/>
      <c r="E30" s="85"/>
      <c r="F30" s="247"/>
    </row>
    <row r="31" spans="1:8" ht="63.75">
      <c r="A31" s="244"/>
      <c r="B31" s="245" t="s">
        <v>144</v>
      </c>
      <c r="C31" s="246"/>
      <c r="D31" s="84"/>
      <c r="E31" s="85"/>
      <c r="F31" s="247"/>
    </row>
    <row r="32" spans="1:8" ht="38.25">
      <c r="A32" s="244"/>
      <c r="B32" s="245" t="s">
        <v>145</v>
      </c>
      <c r="C32" s="246"/>
      <c r="D32" s="84"/>
      <c r="E32" s="85"/>
      <c r="F32" s="247"/>
    </row>
    <row r="33" spans="1:6" ht="25.5">
      <c r="A33" s="244"/>
      <c r="B33" s="245" t="s">
        <v>146</v>
      </c>
      <c r="C33" s="246"/>
      <c r="D33" s="84"/>
      <c r="E33" s="85"/>
      <c r="F33" s="247"/>
    </row>
    <row r="34" spans="1:6" ht="127.5">
      <c r="A34" s="244"/>
      <c r="B34" s="245" t="s">
        <v>147</v>
      </c>
      <c r="C34" s="246"/>
      <c r="D34" s="84"/>
      <c r="E34" s="85"/>
      <c r="F34" s="247"/>
    </row>
    <row r="35" spans="1:6" ht="38.25">
      <c r="A35" s="244"/>
      <c r="B35" s="245" t="s">
        <v>148</v>
      </c>
      <c r="C35" s="246"/>
      <c r="D35" s="84"/>
      <c r="E35" s="85"/>
      <c r="F35" s="247"/>
    </row>
    <row r="36" spans="1:6" ht="89.25">
      <c r="A36" s="244"/>
      <c r="B36" s="245" t="s">
        <v>149</v>
      </c>
      <c r="C36" s="246"/>
      <c r="D36" s="84"/>
      <c r="E36" s="85"/>
      <c r="F36" s="247"/>
    </row>
    <row r="37" spans="1:6" ht="76.5">
      <c r="A37" s="244"/>
      <c r="B37" s="245" t="s">
        <v>150</v>
      </c>
      <c r="C37" s="246"/>
      <c r="D37" s="84"/>
      <c r="E37" s="85"/>
      <c r="F37" s="247"/>
    </row>
    <row r="38" spans="1:6" ht="38.25">
      <c r="A38" s="244"/>
      <c r="B38" s="245" t="s">
        <v>151</v>
      </c>
      <c r="C38" s="246"/>
      <c r="D38" s="84"/>
      <c r="E38" s="85"/>
      <c r="F38" s="247"/>
    </row>
    <row r="39" spans="1:6" ht="102">
      <c r="A39" s="244"/>
      <c r="B39" s="245" t="s">
        <v>152</v>
      </c>
      <c r="C39" s="246"/>
      <c r="D39" s="84"/>
      <c r="E39" s="85"/>
      <c r="F39" s="247"/>
    </row>
    <row r="40" spans="1:6" ht="25.5">
      <c r="A40" s="244"/>
      <c r="B40" s="245" t="s">
        <v>153</v>
      </c>
      <c r="C40" s="246"/>
      <c r="D40" s="84"/>
      <c r="E40" s="85"/>
      <c r="F40" s="247"/>
    </row>
    <row r="41" spans="1:6" ht="89.25">
      <c r="A41" s="244"/>
      <c r="B41" s="245" t="s">
        <v>154</v>
      </c>
      <c r="C41" s="246"/>
      <c r="D41" s="84"/>
      <c r="E41" s="85"/>
      <c r="F41" s="247"/>
    </row>
    <row r="42" spans="1:6" ht="38.25">
      <c r="A42" s="244"/>
      <c r="B42" s="245" t="s">
        <v>155</v>
      </c>
      <c r="C42" s="246"/>
      <c r="D42" s="84"/>
      <c r="E42" s="85"/>
      <c r="F42" s="247"/>
    </row>
    <row r="43" spans="1:6">
      <c r="A43" s="244"/>
      <c r="B43" s="248" t="s">
        <v>156</v>
      </c>
      <c r="C43" s="246"/>
      <c r="D43" s="84"/>
      <c r="E43" s="85"/>
      <c r="F43" s="247"/>
    </row>
    <row r="44" spans="1:6" ht="25.5">
      <c r="A44" s="244"/>
      <c r="B44" s="245" t="s">
        <v>157</v>
      </c>
      <c r="C44" s="246"/>
      <c r="D44" s="84"/>
      <c r="E44" s="85"/>
      <c r="F44" s="247"/>
    </row>
    <row r="45" spans="1:6">
      <c r="A45" s="244"/>
      <c r="B45" s="245" t="s">
        <v>158</v>
      </c>
      <c r="C45" s="246"/>
      <c r="D45" s="84"/>
      <c r="E45" s="85"/>
      <c r="F45" s="247"/>
    </row>
    <row r="46" spans="1:6">
      <c r="A46" s="244"/>
      <c r="B46" s="245" t="s">
        <v>159</v>
      </c>
      <c r="C46" s="246"/>
      <c r="D46" s="84"/>
      <c r="E46" s="85"/>
      <c r="F46" s="247"/>
    </row>
    <row r="47" spans="1:6" ht="25.5">
      <c r="A47" s="244"/>
      <c r="B47" s="245" t="s">
        <v>160</v>
      </c>
      <c r="C47" s="246"/>
      <c r="D47" s="84"/>
      <c r="E47" s="85"/>
      <c r="F47" s="247"/>
    </row>
    <row r="48" spans="1:6">
      <c r="A48" s="244"/>
      <c r="B48" s="245" t="s">
        <v>161</v>
      </c>
      <c r="C48" s="246"/>
      <c r="D48" s="84"/>
      <c r="E48" s="85"/>
      <c r="F48" s="247"/>
    </row>
    <row r="49" spans="1:6" ht="25.5">
      <c r="A49" s="244"/>
      <c r="B49" s="245" t="s">
        <v>162</v>
      </c>
      <c r="C49" s="246"/>
      <c r="D49" s="84"/>
      <c r="E49" s="85"/>
      <c r="F49" s="247"/>
    </row>
    <row r="50" spans="1:6">
      <c r="A50" s="244"/>
      <c r="B50" s="245" t="s">
        <v>163</v>
      </c>
      <c r="C50" s="246"/>
      <c r="D50" s="84"/>
      <c r="E50" s="85"/>
      <c r="F50" s="247"/>
    </row>
    <row r="51" spans="1:6">
      <c r="A51" s="244"/>
      <c r="B51" s="245" t="s">
        <v>164</v>
      </c>
      <c r="C51" s="246"/>
      <c r="D51" s="84"/>
      <c r="E51" s="85"/>
      <c r="F51" s="247"/>
    </row>
    <row r="52" spans="1:6">
      <c r="A52" s="244"/>
      <c r="B52" s="245" t="s">
        <v>165</v>
      </c>
      <c r="C52" s="246"/>
      <c r="D52" s="84"/>
      <c r="E52" s="85"/>
      <c r="F52" s="247"/>
    </row>
    <row r="53" spans="1:6">
      <c r="A53" s="244"/>
      <c r="B53" s="245" t="s">
        <v>166</v>
      </c>
      <c r="C53" s="246"/>
      <c r="D53" s="84"/>
      <c r="E53" s="85"/>
      <c r="F53" s="247"/>
    </row>
    <row r="54" spans="1:6">
      <c r="A54" s="244"/>
      <c r="B54" s="245" t="s">
        <v>167</v>
      </c>
      <c r="C54" s="246"/>
      <c r="D54" s="84"/>
      <c r="E54" s="85"/>
      <c r="F54" s="247"/>
    </row>
    <row r="55" spans="1:6">
      <c r="A55" s="244"/>
      <c r="B55" s="245" t="s">
        <v>168</v>
      </c>
      <c r="C55" s="249"/>
      <c r="D55" s="249"/>
      <c r="E55" s="85"/>
      <c r="F55" s="247"/>
    </row>
    <row r="56" spans="1:6">
      <c r="A56" s="244"/>
      <c r="B56" s="245" t="s">
        <v>169</v>
      </c>
      <c r="C56" s="249"/>
      <c r="D56" s="249"/>
      <c r="E56" s="85"/>
      <c r="F56" s="247"/>
    </row>
    <row r="57" spans="1:6">
      <c r="A57" s="244"/>
      <c r="B57" s="245" t="s">
        <v>170</v>
      </c>
      <c r="C57" s="249"/>
      <c r="D57" s="249"/>
      <c r="E57" s="85"/>
      <c r="F57" s="247"/>
    </row>
    <row r="58" spans="1:6">
      <c r="A58" s="244"/>
      <c r="B58" s="245" t="s">
        <v>171</v>
      </c>
      <c r="C58" s="249"/>
      <c r="D58" s="249"/>
      <c r="E58" s="85"/>
      <c r="F58" s="247"/>
    </row>
    <row r="59" spans="1:6">
      <c r="A59" s="244"/>
      <c r="B59" s="245" t="s">
        <v>172</v>
      </c>
      <c r="C59" s="249"/>
      <c r="D59" s="249"/>
      <c r="E59" s="85"/>
      <c r="F59" s="247"/>
    </row>
    <row r="60" spans="1:6">
      <c r="A60" s="244"/>
      <c r="B60" s="245" t="s">
        <v>173</v>
      </c>
      <c r="C60" s="249"/>
      <c r="D60" s="249"/>
      <c r="E60" s="85"/>
      <c r="F60" s="247"/>
    </row>
    <row r="61" spans="1:6">
      <c r="A61" s="244"/>
      <c r="B61" s="245" t="s">
        <v>174</v>
      </c>
      <c r="C61" s="249"/>
      <c r="D61" s="249"/>
      <c r="E61" s="85"/>
      <c r="F61" s="247"/>
    </row>
    <row r="62" spans="1:6">
      <c r="A62" s="244"/>
      <c r="B62" s="245" t="s">
        <v>175</v>
      </c>
      <c r="C62" s="249"/>
      <c r="D62" s="249"/>
      <c r="E62" s="85"/>
      <c r="F62" s="247"/>
    </row>
    <row r="63" spans="1:6">
      <c r="A63" s="244"/>
      <c r="B63" s="245" t="s">
        <v>176</v>
      </c>
      <c r="C63" s="249"/>
      <c r="D63" s="249"/>
      <c r="E63" s="85"/>
      <c r="F63" s="247"/>
    </row>
    <row r="64" spans="1:6">
      <c r="A64" s="244"/>
      <c r="B64" s="248" t="s">
        <v>177</v>
      </c>
      <c r="C64" s="249"/>
      <c r="D64" s="249"/>
      <c r="E64" s="85"/>
      <c r="F64" s="247"/>
    </row>
    <row r="65" spans="1:6">
      <c r="A65" s="244"/>
      <c r="B65" s="245" t="s">
        <v>178</v>
      </c>
      <c r="C65" s="249"/>
      <c r="D65" s="249"/>
      <c r="E65" s="85"/>
      <c r="F65" s="247"/>
    </row>
    <row r="66" spans="1:6">
      <c r="A66" s="244"/>
      <c r="B66" s="245" t="s">
        <v>179</v>
      </c>
      <c r="C66" s="250" t="s">
        <v>18</v>
      </c>
      <c r="D66" s="250">
        <v>1</v>
      </c>
      <c r="E66" s="251"/>
      <c r="F66" s="247">
        <f>D66*E66</f>
        <v>0</v>
      </c>
    </row>
    <row r="67" spans="1:6">
      <c r="A67" s="244"/>
      <c r="B67" s="245"/>
      <c r="C67" s="249"/>
      <c r="D67" s="249"/>
      <c r="E67" s="85"/>
      <c r="F67" s="247"/>
    </row>
    <row r="68" spans="1:6" ht="51">
      <c r="A68" s="244" t="s">
        <v>116</v>
      </c>
      <c r="B68" s="245" t="s">
        <v>180</v>
      </c>
      <c r="C68" s="249"/>
      <c r="D68" s="249"/>
      <c r="E68" s="85"/>
      <c r="F68" s="247"/>
    </row>
    <row r="69" spans="1:6" ht="51">
      <c r="A69" s="244"/>
      <c r="B69" s="245" t="s">
        <v>181</v>
      </c>
      <c r="C69" s="249"/>
      <c r="D69" s="249"/>
      <c r="E69" s="85"/>
      <c r="F69" s="247"/>
    </row>
    <row r="70" spans="1:6" ht="76.5">
      <c r="A70" s="244"/>
      <c r="B70" s="245" t="s">
        <v>182</v>
      </c>
      <c r="C70" s="249"/>
      <c r="D70" s="249"/>
      <c r="E70" s="85"/>
      <c r="F70" s="247"/>
    </row>
    <row r="71" spans="1:6" ht="58.5" customHeight="1">
      <c r="A71" s="244"/>
      <c r="B71" s="245" t="s">
        <v>183</v>
      </c>
      <c r="C71" s="246"/>
      <c r="D71" s="84"/>
      <c r="E71" s="85"/>
      <c r="F71" s="247"/>
    </row>
    <row r="72" spans="1:6" ht="25.5">
      <c r="A72" s="244"/>
      <c r="B72" s="245" t="s">
        <v>184</v>
      </c>
      <c r="C72" s="246"/>
      <c r="D72" s="84"/>
      <c r="E72" s="85"/>
      <c r="F72" s="247"/>
    </row>
    <row r="73" spans="1:6" ht="25.5">
      <c r="A73" s="244"/>
      <c r="B73" s="245" t="s">
        <v>185</v>
      </c>
      <c r="C73" s="246"/>
      <c r="D73" s="84"/>
      <c r="E73" s="85"/>
      <c r="F73" s="247"/>
    </row>
    <row r="74" spans="1:6" ht="51">
      <c r="A74" s="244"/>
      <c r="B74" s="245" t="s">
        <v>186</v>
      </c>
      <c r="C74" s="246"/>
      <c r="D74" s="84"/>
      <c r="E74" s="85"/>
      <c r="F74" s="247"/>
    </row>
    <row r="75" spans="1:6">
      <c r="A75" s="244"/>
      <c r="B75" s="248" t="s">
        <v>156</v>
      </c>
      <c r="C75" s="246"/>
      <c r="D75" s="84"/>
      <c r="E75" s="85"/>
      <c r="F75" s="247"/>
    </row>
    <row r="76" spans="1:6">
      <c r="A76" s="244"/>
      <c r="B76" s="245" t="s">
        <v>187</v>
      </c>
      <c r="C76" s="246"/>
      <c r="D76" s="84"/>
      <c r="E76" s="85"/>
      <c r="F76" s="247"/>
    </row>
    <row r="77" spans="1:6">
      <c r="A77" s="244"/>
      <c r="B77" s="245" t="s">
        <v>188</v>
      </c>
      <c r="C77" s="246"/>
      <c r="D77" s="84"/>
      <c r="E77" s="85"/>
      <c r="F77" s="247"/>
    </row>
    <row r="78" spans="1:6">
      <c r="A78" s="244"/>
      <c r="B78" s="245" t="s">
        <v>189</v>
      </c>
      <c r="C78" s="246"/>
      <c r="D78" s="84"/>
      <c r="E78" s="85"/>
      <c r="F78" s="247"/>
    </row>
    <row r="79" spans="1:6">
      <c r="A79" s="244"/>
      <c r="B79" s="245" t="s">
        <v>190</v>
      </c>
      <c r="C79" s="246"/>
      <c r="D79" s="84"/>
      <c r="E79" s="85"/>
      <c r="F79" s="247"/>
    </row>
    <row r="80" spans="1:6">
      <c r="A80" s="244"/>
      <c r="B80" s="245" t="s">
        <v>191</v>
      </c>
      <c r="C80" s="246"/>
      <c r="D80" s="84"/>
      <c r="E80" s="85"/>
      <c r="F80" s="247"/>
    </row>
    <row r="81" spans="1:6" ht="25.5">
      <c r="A81" s="244"/>
      <c r="B81" s="245" t="s">
        <v>192</v>
      </c>
      <c r="C81" s="246"/>
      <c r="D81" s="84"/>
      <c r="E81" s="85"/>
      <c r="F81" s="247"/>
    </row>
    <row r="82" spans="1:6">
      <c r="A82" s="244"/>
      <c r="B82" s="245" t="s">
        <v>193</v>
      </c>
      <c r="C82" s="246"/>
      <c r="D82" s="84"/>
      <c r="E82" s="85"/>
      <c r="F82" s="247"/>
    </row>
    <row r="83" spans="1:6">
      <c r="A83" s="244"/>
      <c r="B83" s="245" t="s">
        <v>194</v>
      </c>
      <c r="C83" s="246"/>
      <c r="D83" s="84"/>
      <c r="E83" s="85"/>
      <c r="F83" s="247"/>
    </row>
    <row r="84" spans="1:6">
      <c r="A84" s="244"/>
      <c r="B84" s="245" t="s">
        <v>195</v>
      </c>
      <c r="C84" s="246"/>
      <c r="D84" s="84"/>
      <c r="E84" s="85"/>
      <c r="F84" s="247"/>
    </row>
    <row r="85" spans="1:6">
      <c r="A85" s="244"/>
      <c r="B85" s="245" t="s">
        <v>196</v>
      </c>
      <c r="C85" s="246"/>
      <c r="D85" s="84"/>
      <c r="E85" s="85"/>
      <c r="F85" s="247"/>
    </row>
    <row r="86" spans="1:6">
      <c r="A86" s="244"/>
      <c r="B86" s="245" t="s">
        <v>197</v>
      </c>
      <c r="C86" s="246"/>
      <c r="D86" s="84"/>
      <c r="E86" s="85"/>
      <c r="F86" s="247"/>
    </row>
    <row r="87" spans="1:6">
      <c r="A87" s="244"/>
      <c r="B87" s="252" t="s">
        <v>198</v>
      </c>
      <c r="C87" s="249"/>
      <c r="D87" s="249"/>
      <c r="E87" s="85"/>
      <c r="F87" s="247"/>
    </row>
    <row r="88" spans="1:6">
      <c r="A88" s="244"/>
      <c r="B88" s="245" t="s">
        <v>199</v>
      </c>
      <c r="C88" s="249"/>
      <c r="D88" s="249"/>
      <c r="E88" s="85"/>
      <c r="F88" s="247"/>
    </row>
    <row r="89" spans="1:6">
      <c r="A89" s="244"/>
      <c r="B89" s="248" t="s">
        <v>177</v>
      </c>
      <c r="C89" s="249"/>
      <c r="D89" s="249"/>
      <c r="E89" s="85"/>
      <c r="F89" s="247"/>
    </row>
    <row r="90" spans="1:6">
      <c r="A90" s="244"/>
      <c r="B90" s="245" t="s">
        <v>178</v>
      </c>
      <c r="C90" s="249"/>
      <c r="D90" s="249"/>
      <c r="E90" s="85"/>
      <c r="F90" s="247"/>
    </row>
    <row r="91" spans="1:6">
      <c r="A91" s="244"/>
      <c r="B91" s="245" t="s">
        <v>200</v>
      </c>
      <c r="C91" s="250" t="s">
        <v>18</v>
      </c>
      <c r="D91" s="250">
        <v>1</v>
      </c>
      <c r="E91" s="251"/>
      <c r="F91" s="247">
        <f t="shared" ref="F91" si="0">D91*E91</f>
        <v>0</v>
      </c>
    </row>
    <row r="92" spans="1:6">
      <c r="A92" s="244"/>
      <c r="B92" s="245"/>
      <c r="C92" s="249"/>
      <c r="D92" s="249"/>
      <c r="E92" s="85"/>
      <c r="F92" s="247"/>
    </row>
    <row r="93" spans="1:6">
      <c r="A93" s="244" t="s">
        <v>118</v>
      </c>
      <c r="B93" s="245" t="s">
        <v>201</v>
      </c>
      <c r="C93" s="249"/>
      <c r="D93" s="249"/>
      <c r="E93" s="85"/>
      <c r="F93" s="247"/>
    </row>
    <row r="94" spans="1:6">
      <c r="A94" s="244"/>
      <c r="B94" s="248" t="s">
        <v>156</v>
      </c>
      <c r="C94" s="249"/>
      <c r="D94" s="249"/>
      <c r="E94" s="85"/>
      <c r="F94" s="247"/>
    </row>
    <row r="95" spans="1:6">
      <c r="A95" s="244"/>
      <c r="B95" s="245" t="s">
        <v>202</v>
      </c>
      <c r="C95" s="249"/>
      <c r="D95" s="249"/>
      <c r="E95" s="85"/>
      <c r="F95" s="247"/>
    </row>
    <row r="96" spans="1:6">
      <c r="A96" s="244"/>
      <c r="B96" s="245" t="s">
        <v>203</v>
      </c>
      <c r="C96" s="249"/>
      <c r="D96" s="249"/>
      <c r="E96" s="85"/>
      <c r="F96" s="247"/>
    </row>
    <row r="97" spans="1:6">
      <c r="A97" s="244"/>
      <c r="B97" s="245" t="s">
        <v>204</v>
      </c>
      <c r="C97" s="249"/>
      <c r="D97" s="249"/>
      <c r="E97" s="85"/>
      <c r="F97" s="247"/>
    </row>
    <row r="98" spans="1:6">
      <c r="A98" s="244"/>
      <c r="B98" s="245" t="s">
        <v>205</v>
      </c>
      <c r="C98" s="249"/>
      <c r="D98" s="249"/>
      <c r="E98" s="85"/>
      <c r="F98" s="247"/>
    </row>
    <row r="99" spans="1:6">
      <c r="A99" s="244"/>
      <c r="B99" s="245" t="s">
        <v>191</v>
      </c>
      <c r="C99" s="249"/>
      <c r="D99" s="249"/>
      <c r="E99" s="85"/>
      <c r="F99" s="247"/>
    </row>
    <row r="100" spans="1:6" ht="25.5">
      <c r="A100" s="244"/>
      <c r="B100" s="245" t="s">
        <v>206</v>
      </c>
      <c r="C100" s="249"/>
      <c r="D100" s="249"/>
      <c r="E100" s="85"/>
      <c r="F100" s="247"/>
    </row>
    <row r="101" spans="1:6">
      <c r="A101" s="244"/>
      <c r="B101" s="245" t="s">
        <v>193</v>
      </c>
      <c r="C101" s="249"/>
      <c r="D101" s="249"/>
      <c r="E101" s="85"/>
      <c r="F101" s="247"/>
    </row>
    <row r="102" spans="1:6">
      <c r="A102" s="244"/>
      <c r="B102" s="245" t="s">
        <v>207</v>
      </c>
      <c r="C102" s="249"/>
      <c r="D102" s="249"/>
      <c r="E102" s="85"/>
      <c r="F102" s="247"/>
    </row>
    <row r="103" spans="1:6">
      <c r="A103" s="244"/>
      <c r="B103" s="245" t="s">
        <v>208</v>
      </c>
      <c r="C103" s="249"/>
      <c r="D103" s="249"/>
      <c r="E103" s="85"/>
      <c r="F103" s="247"/>
    </row>
    <row r="104" spans="1:6">
      <c r="A104" s="244"/>
      <c r="B104" s="245" t="s">
        <v>209</v>
      </c>
      <c r="C104" s="249"/>
      <c r="D104" s="249"/>
      <c r="E104" s="85"/>
      <c r="F104" s="247"/>
    </row>
    <row r="105" spans="1:6">
      <c r="A105" s="244"/>
      <c r="B105" s="245" t="s">
        <v>210</v>
      </c>
      <c r="C105" s="249"/>
      <c r="D105" s="249"/>
      <c r="E105" s="85"/>
      <c r="F105" s="247"/>
    </row>
    <row r="106" spans="1:6">
      <c r="A106" s="244"/>
      <c r="B106" s="252" t="s">
        <v>198</v>
      </c>
      <c r="C106" s="249"/>
      <c r="D106" s="249"/>
      <c r="E106" s="85"/>
      <c r="F106" s="247"/>
    </row>
    <row r="107" spans="1:6">
      <c r="A107" s="244"/>
      <c r="B107" s="245" t="s">
        <v>211</v>
      </c>
      <c r="C107" s="249"/>
      <c r="D107" s="249"/>
      <c r="E107" s="85"/>
      <c r="F107" s="247"/>
    </row>
    <row r="108" spans="1:6">
      <c r="A108" s="244"/>
      <c r="B108" s="248" t="s">
        <v>177</v>
      </c>
      <c r="C108" s="249"/>
      <c r="D108" s="249"/>
      <c r="E108" s="85"/>
      <c r="F108" s="247"/>
    </row>
    <row r="109" spans="1:6">
      <c r="A109" s="244"/>
      <c r="B109" s="245" t="s">
        <v>178</v>
      </c>
      <c r="C109" s="249"/>
      <c r="D109" s="249"/>
      <c r="E109" s="85"/>
      <c r="F109" s="247"/>
    </row>
    <row r="110" spans="1:6">
      <c r="A110" s="244"/>
      <c r="B110" s="245" t="s">
        <v>212</v>
      </c>
      <c r="C110" s="250" t="s">
        <v>18</v>
      </c>
      <c r="D110" s="250">
        <v>2</v>
      </c>
      <c r="E110" s="251"/>
      <c r="F110" s="247">
        <f>D110*E110</f>
        <v>0</v>
      </c>
    </row>
    <row r="111" spans="1:6">
      <c r="A111" s="244"/>
      <c r="B111" s="245"/>
      <c r="C111" s="249"/>
      <c r="D111" s="249"/>
      <c r="E111" s="85"/>
      <c r="F111" s="247"/>
    </row>
    <row r="112" spans="1:6" ht="51">
      <c r="A112" s="244" t="s">
        <v>120</v>
      </c>
      <c r="B112" s="245" t="s">
        <v>213</v>
      </c>
      <c r="C112" s="249"/>
      <c r="D112" s="249"/>
      <c r="E112" s="85"/>
      <c r="F112" s="247"/>
    </row>
    <row r="113" spans="1:6" ht="89.25">
      <c r="A113" s="244"/>
      <c r="B113" s="245" t="s">
        <v>214</v>
      </c>
      <c r="C113" s="249"/>
      <c r="D113" s="249"/>
      <c r="E113" s="85"/>
      <c r="F113" s="247"/>
    </row>
    <row r="114" spans="1:6" ht="89.25">
      <c r="A114" s="244"/>
      <c r="B114" s="245" t="s">
        <v>215</v>
      </c>
      <c r="C114" s="249"/>
      <c r="D114" s="249"/>
      <c r="E114" s="85"/>
      <c r="F114" s="247"/>
    </row>
    <row r="115" spans="1:6" ht="114.75">
      <c r="A115" s="244"/>
      <c r="B115" s="245" t="s">
        <v>216</v>
      </c>
      <c r="C115" s="249"/>
      <c r="D115" s="249"/>
      <c r="E115" s="85"/>
      <c r="F115" s="247"/>
    </row>
    <row r="116" spans="1:6">
      <c r="A116" s="244"/>
      <c r="B116" s="248" t="s">
        <v>177</v>
      </c>
      <c r="C116" s="249"/>
      <c r="D116" s="249"/>
      <c r="E116" s="85"/>
      <c r="F116" s="247"/>
    </row>
    <row r="117" spans="1:6">
      <c r="A117" s="244"/>
      <c r="B117" s="245" t="s">
        <v>178</v>
      </c>
      <c r="C117" s="249"/>
      <c r="D117" s="249"/>
      <c r="E117" s="85"/>
      <c r="F117" s="247"/>
    </row>
    <row r="118" spans="1:6">
      <c r="A118" s="244"/>
      <c r="B118" s="245" t="s">
        <v>217</v>
      </c>
      <c r="C118" s="250" t="s">
        <v>18</v>
      </c>
      <c r="D118" s="250">
        <v>3</v>
      </c>
      <c r="E118" s="251"/>
      <c r="F118" s="247">
        <f>D118*E118</f>
        <v>0</v>
      </c>
    </row>
    <row r="119" spans="1:6">
      <c r="A119" s="244"/>
      <c r="B119" s="245"/>
      <c r="C119" s="249"/>
      <c r="D119" s="249"/>
      <c r="E119" s="85"/>
      <c r="F119" s="247"/>
    </row>
    <row r="120" spans="1:6" ht="51">
      <c r="A120" s="244" t="s">
        <v>122</v>
      </c>
      <c r="B120" s="245" t="s">
        <v>218</v>
      </c>
      <c r="C120" s="249"/>
      <c r="D120" s="249"/>
      <c r="E120" s="85"/>
      <c r="F120" s="247"/>
    </row>
    <row r="121" spans="1:6">
      <c r="A121" s="244"/>
      <c r="B121" s="248" t="s">
        <v>177</v>
      </c>
      <c r="C121" s="249"/>
      <c r="D121" s="249"/>
      <c r="E121" s="85"/>
      <c r="F121" s="247"/>
    </row>
    <row r="122" spans="1:6">
      <c r="A122" s="244"/>
      <c r="B122" s="245" t="s">
        <v>178</v>
      </c>
      <c r="C122" s="249"/>
      <c r="D122" s="249"/>
      <c r="E122" s="85"/>
      <c r="F122" s="247"/>
    </row>
    <row r="123" spans="1:6">
      <c r="A123" s="244"/>
      <c r="B123" s="245" t="s">
        <v>219</v>
      </c>
      <c r="C123" s="250" t="s">
        <v>18</v>
      </c>
      <c r="D123" s="250">
        <v>2</v>
      </c>
      <c r="E123" s="251"/>
      <c r="F123" s="247">
        <f>D123*E123</f>
        <v>0</v>
      </c>
    </row>
    <row r="124" spans="1:6">
      <c r="A124" s="244"/>
      <c r="B124" s="245"/>
      <c r="C124" s="249"/>
      <c r="D124" s="249"/>
      <c r="E124" s="85"/>
      <c r="F124" s="247"/>
    </row>
    <row r="125" spans="1:6" ht="114.75">
      <c r="A125" s="244" t="s">
        <v>124</v>
      </c>
      <c r="B125" s="253" t="s">
        <v>220</v>
      </c>
      <c r="C125" s="249"/>
      <c r="D125" s="254"/>
      <c r="E125" s="85"/>
      <c r="F125" s="247"/>
    </row>
    <row r="126" spans="1:6" ht="76.5">
      <c r="A126" s="244"/>
      <c r="B126" s="255" t="s">
        <v>221</v>
      </c>
      <c r="C126" s="249"/>
      <c r="D126" s="254"/>
      <c r="E126" s="85"/>
      <c r="F126" s="247"/>
    </row>
    <row r="127" spans="1:6">
      <c r="A127" s="244"/>
      <c r="B127" s="245" t="s">
        <v>222</v>
      </c>
      <c r="C127" s="254" t="s">
        <v>223</v>
      </c>
      <c r="D127" s="254">
        <v>20</v>
      </c>
      <c r="E127" s="85"/>
      <c r="F127" s="247">
        <f>D127*E127</f>
        <v>0</v>
      </c>
    </row>
    <row r="128" spans="1:6">
      <c r="A128" s="244"/>
      <c r="B128" s="245" t="s">
        <v>224</v>
      </c>
      <c r="C128" s="254" t="s">
        <v>223</v>
      </c>
      <c r="D128" s="254">
        <v>45</v>
      </c>
      <c r="E128" s="85"/>
      <c r="F128" s="247">
        <f>D128*E128</f>
        <v>0</v>
      </c>
    </row>
    <row r="129" spans="1:6">
      <c r="A129" s="244"/>
      <c r="B129" s="245" t="s">
        <v>225</v>
      </c>
      <c r="C129" s="254" t="s">
        <v>223</v>
      </c>
      <c r="D129" s="254">
        <v>20</v>
      </c>
      <c r="E129" s="85"/>
      <c r="F129" s="247">
        <f>D129*E129</f>
        <v>0</v>
      </c>
    </row>
    <row r="130" spans="1:6">
      <c r="A130" s="244"/>
      <c r="B130" s="245" t="s">
        <v>226</v>
      </c>
      <c r="C130" s="254" t="s">
        <v>223</v>
      </c>
      <c r="D130" s="254">
        <v>45</v>
      </c>
      <c r="E130" s="85"/>
      <c r="F130" s="247">
        <f>D130*E130</f>
        <v>0</v>
      </c>
    </row>
    <row r="131" spans="1:6">
      <c r="A131" s="244"/>
      <c r="B131" s="245"/>
      <c r="C131" s="249"/>
      <c r="D131" s="254"/>
      <c r="E131" s="85"/>
      <c r="F131" s="247"/>
    </row>
    <row r="132" spans="1:6" ht="51">
      <c r="A132" s="244" t="s">
        <v>126</v>
      </c>
      <c r="B132" s="245" t="s">
        <v>227</v>
      </c>
      <c r="C132" s="249"/>
      <c r="D132" s="254"/>
      <c r="E132" s="85"/>
      <c r="F132" s="247"/>
    </row>
    <row r="133" spans="1:6">
      <c r="A133" s="244"/>
      <c r="B133" s="245" t="s">
        <v>228</v>
      </c>
      <c r="C133" s="250" t="s">
        <v>18</v>
      </c>
      <c r="D133" s="250">
        <v>1</v>
      </c>
      <c r="E133" s="85"/>
      <c r="F133" s="247">
        <f>D133*E133</f>
        <v>0</v>
      </c>
    </row>
    <row r="134" spans="1:6">
      <c r="A134" s="244"/>
      <c r="B134" s="245"/>
      <c r="C134" s="249"/>
      <c r="D134" s="254"/>
      <c r="E134" s="85"/>
      <c r="F134" s="247"/>
    </row>
    <row r="135" spans="1:6" ht="63.75">
      <c r="A135" s="244" t="s">
        <v>128</v>
      </c>
      <c r="B135" s="245" t="s">
        <v>229</v>
      </c>
      <c r="C135" s="249"/>
      <c r="D135" s="249"/>
      <c r="E135" s="85"/>
      <c r="F135" s="247"/>
    </row>
    <row r="136" spans="1:6">
      <c r="A136" s="244"/>
      <c r="B136" s="245" t="s">
        <v>230</v>
      </c>
      <c r="C136" s="250" t="s">
        <v>223</v>
      </c>
      <c r="D136" s="250">
        <v>45</v>
      </c>
      <c r="E136" s="85"/>
      <c r="F136" s="247">
        <f>D136*E136</f>
        <v>0</v>
      </c>
    </row>
    <row r="137" spans="1:6">
      <c r="A137" s="244"/>
      <c r="B137" s="245"/>
      <c r="C137" s="249"/>
      <c r="D137" s="249"/>
      <c r="E137" s="85"/>
      <c r="F137" s="247"/>
    </row>
    <row r="138" spans="1:6" ht="38.25">
      <c r="A138" s="244" t="s">
        <v>231</v>
      </c>
      <c r="B138" s="245" t="s">
        <v>232</v>
      </c>
      <c r="C138" s="249"/>
      <c r="D138" s="249"/>
      <c r="E138" s="85"/>
      <c r="F138" s="247"/>
    </row>
    <row r="139" spans="1:6">
      <c r="A139" s="244"/>
      <c r="B139" s="245" t="s">
        <v>230</v>
      </c>
      <c r="C139" s="250" t="s">
        <v>24</v>
      </c>
      <c r="D139" s="250">
        <v>80</v>
      </c>
      <c r="E139" s="85"/>
      <c r="F139" s="247">
        <f>D139*E139</f>
        <v>0</v>
      </c>
    </row>
    <row r="140" spans="1:6">
      <c r="A140" s="244"/>
      <c r="B140" s="245"/>
      <c r="C140" s="249"/>
      <c r="D140" s="249"/>
      <c r="E140" s="85"/>
      <c r="F140" s="247"/>
    </row>
    <row r="141" spans="1:6" ht="114.75">
      <c r="A141" s="244" t="s">
        <v>130</v>
      </c>
      <c r="B141" s="245" t="s">
        <v>233</v>
      </c>
      <c r="C141" s="249"/>
      <c r="D141" s="249"/>
      <c r="E141" s="85"/>
      <c r="F141" s="247"/>
    </row>
    <row r="142" spans="1:6" ht="51">
      <c r="A142" s="244"/>
      <c r="B142" s="252" t="s">
        <v>234</v>
      </c>
      <c r="C142" s="249"/>
      <c r="D142" s="249"/>
      <c r="E142" s="85"/>
      <c r="F142" s="247"/>
    </row>
    <row r="143" spans="1:6" ht="25.5">
      <c r="A143" s="244"/>
      <c r="B143" s="253" t="s">
        <v>235</v>
      </c>
      <c r="C143" s="250" t="s">
        <v>223</v>
      </c>
      <c r="D143" s="250">
        <v>90</v>
      </c>
      <c r="E143" s="85"/>
      <c r="F143" s="247">
        <f t="shared" ref="F143:F144" si="1">D143*E143</f>
        <v>0</v>
      </c>
    </row>
    <row r="144" spans="1:6">
      <c r="A144" s="244"/>
      <c r="B144" s="253" t="s">
        <v>236</v>
      </c>
      <c r="C144" s="250" t="s">
        <v>223</v>
      </c>
      <c r="D144" s="250">
        <v>12</v>
      </c>
      <c r="E144" s="85"/>
      <c r="F144" s="247">
        <f t="shared" si="1"/>
        <v>0</v>
      </c>
    </row>
    <row r="145" spans="1:6">
      <c r="A145" s="244"/>
      <c r="B145" s="253"/>
      <c r="C145" s="249"/>
      <c r="D145" s="249"/>
      <c r="E145" s="85"/>
      <c r="F145" s="247"/>
    </row>
    <row r="146" spans="1:6" ht="63.75">
      <c r="A146" s="244" t="s">
        <v>132</v>
      </c>
      <c r="B146" s="253" t="s">
        <v>237</v>
      </c>
      <c r="C146" s="249"/>
      <c r="D146" s="249"/>
      <c r="E146" s="85"/>
      <c r="F146" s="247"/>
    </row>
    <row r="147" spans="1:6">
      <c r="A147" s="244"/>
      <c r="B147" s="253" t="s">
        <v>238</v>
      </c>
      <c r="C147" s="250" t="s">
        <v>223</v>
      </c>
      <c r="D147" s="250">
        <v>12</v>
      </c>
      <c r="E147" s="85"/>
      <c r="F147" s="247">
        <f>D147*E147</f>
        <v>0</v>
      </c>
    </row>
    <row r="148" spans="1:6">
      <c r="A148" s="244"/>
      <c r="B148" s="253" t="s">
        <v>239</v>
      </c>
      <c r="C148" s="250" t="s">
        <v>223</v>
      </c>
      <c r="D148" s="250">
        <v>15</v>
      </c>
      <c r="E148" s="85"/>
      <c r="F148" s="247">
        <f>D148*E148</f>
        <v>0</v>
      </c>
    </row>
    <row r="149" spans="1:6">
      <c r="A149" s="244"/>
      <c r="B149" s="253" t="s">
        <v>240</v>
      </c>
      <c r="C149" s="250" t="s">
        <v>223</v>
      </c>
      <c r="D149" s="250">
        <v>48</v>
      </c>
      <c r="E149" s="85"/>
      <c r="F149" s="247">
        <f>D149*E149</f>
        <v>0</v>
      </c>
    </row>
    <row r="150" spans="1:6">
      <c r="A150" s="244"/>
      <c r="B150" s="253"/>
      <c r="C150" s="249"/>
      <c r="D150" s="249"/>
      <c r="E150" s="85"/>
      <c r="F150" s="247"/>
    </row>
    <row r="151" spans="1:6" ht="76.5">
      <c r="A151" s="244" t="s">
        <v>241</v>
      </c>
      <c r="B151" s="253" t="s">
        <v>242</v>
      </c>
      <c r="C151" s="249"/>
      <c r="D151" s="249"/>
      <c r="E151" s="85"/>
      <c r="F151" s="247"/>
    </row>
    <row r="152" spans="1:6">
      <c r="A152" s="244"/>
      <c r="B152" s="253" t="s">
        <v>243</v>
      </c>
      <c r="C152" s="250" t="s">
        <v>18</v>
      </c>
      <c r="D152" s="250">
        <v>3</v>
      </c>
      <c r="E152" s="85"/>
      <c r="F152" s="247">
        <f>D152*E152</f>
        <v>0</v>
      </c>
    </row>
    <row r="153" spans="1:6">
      <c r="A153" s="244"/>
      <c r="B153" s="253"/>
      <c r="C153" s="249"/>
      <c r="D153" s="249"/>
      <c r="E153" s="85"/>
      <c r="F153" s="247"/>
    </row>
    <row r="154" spans="1:6" ht="114.75">
      <c r="A154" s="244" t="s">
        <v>134</v>
      </c>
      <c r="B154" s="253" t="s">
        <v>244</v>
      </c>
      <c r="C154" s="249"/>
      <c r="D154" s="249"/>
      <c r="E154" s="85"/>
      <c r="F154" s="247"/>
    </row>
    <row r="155" spans="1:6">
      <c r="A155" s="244"/>
      <c r="B155" s="253" t="s">
        <v>245</v>
      </c>
      <c r="C155" s="250" t="s">
        <v>18</v>
      </c>
      <c r="D155" s="250">
        <v>1</v>
      </c>
      <c r="E155" s="85"/>
      <c r="F155" s="247">
        <f>D155*E155</f>
        <v>0</v>
      </c>
    </row>
    <row r="156" spans="1:6">
      <c r="A156" s="244"/>
      <c r="B156" s="253"/>
      <c r="C156" s="249"/>
      <c r="D156" s="249"/>
      <c r="E156" s="85"/>
      <c r="F156" s="247"/>
    </row>
    <row r="157" spans="1:6" ht="63.75">
      <c r="A157" s="244" t="s">
        <v>246</v>
      </c>
      <c r="B157" s="253" t="s">
        <v>247</v>
      </c>
      <c r="C157" s="249"/>
      <c r="D157" s="249"/>
      <c r="E157" s="85"/>
      <c r="F157" s="247"/>
    </row>
    <row r="158" spans="1:6">
      <c r="A158" s="244"/>
      <c r="B158" s="253" t="s">
        <v>230</v>
      </c>
      <c r="C158" s="250" t="s">
        <v>223</v>
      </c>
      <c r="D158" s="250">
        <v>18</v>
      </c>
      <c r="E158" s="85"/>
      <c r="F158" s="247">
        <f>D158*E158</f>
        <v>0</v>
      </c>
    </row>
    <row r="159" spans="1:6">
      <c r="A159" s="244"/>
      <c r="B159" s="253"/>
      <c r="C159" s="249"/>
      <c r="D159" s="249"/>
      <c r="E159" s="85"/>
      <c r="F159" s="247"/>
    </row>
    <row r="160" spans="1:6" ht="51">
      <c r="A160" s="244" t="s">
        <v>248</v>
      </c>
      <c r="B160" s="245" t="s">
        <v>249</v>
      </c>
      <c r="C160" s="249"/>
      <c r="D160" s="249"/>
      <c r="E160" s="85"/>
      <c r="F160" s="247"/>
    </row>
    <row r="161" spans="1:10">
      <c r="A161" s="244"/>
      <c r="B161" s="245" t="s">
        <v>250</v>
      </c>
      <c r="C161" s="250" t="s">
        <v>18</v>
      </c>
      <c r="D161" s="250">
        <v>1</v>
      </c>
      <c r="E161" s="85"/>
      <c r="F161" s="247">
        <f>D161*E161</f>
        <v>0</v>
      </c>
    </row>
    <row r="162" spans="1:10">
      <c r="A162" s="244"/>
      <c r="B162" s="245"/>
      <c r="C162" s="249"/>
      <c r="D162" s="249"/>
      <c r="E162" s="85"/>
      <c r="F162" s="247"/>
    </row>
    <row r="163" spans="1:10" ht="38.25">
      <c r="A163" s="244" t="s">
        <v>251</v>
      </c>
      <c r="B163" s="245" t="s">
        <v>252</v>
      </c>
      <c r="C163" s="249"/>
      <c r="D163" s="249"/>
      <c r="E163" s="85"/>
      <c r="F163" s="247"/>
    </row>
    <row r="164" spans="1:10" ht="15">
      <c r="A164" s="256"/>
      <c r="B164" s="245" t="s">
        <v>253</v>
      </c>
      <c r="C164" s="250" t="s">
        <v>18</v>
      </c>
      <c r="D164" s="250">
        <v>1</v>
      </c>
      <c r="E164" s="85"/>
      <c r="F164" s="247">
        <f>D164*E164</f>
        <v>0</v>
      </c>
    </row>
    <row r="165" spans="1:10">
      <c r="A165" s="257"/>
      <c r="B165" s="258"/>
      <c r="C165" s="246"/>
      <c r="D165" s="84"/>
      <c r="E165" s="85"/>
      <c r="F165" s="247"/>
    </row>
    <row r="166" spans="1:10" ht="38.25">
      <c r="A166" s="82" t="s">
        <v>254</v>
      </c>
      <c r="B166" s="83" t="s">
        <v>255</v>
      </c>
      <c r="C166" s="84" t="s">
        <v>18</v>
      </c>
      <c r="D166" s="84">
        <v>1</v>
      </c>
      <c r="E166" s="85"/>
      <c r="F166" s="247">
        <f>D166*E166</f>
        <v>0</v>
      </c>
    </row>
    <row r="167" spans="1:10">
      <c r="A167" s="257"/>
      <c r="B167" s="259"/>
      <c r="C167" s="246"/>
      <c r="D167" s="84"/>
      <c r="E167" s="85"/>
      <c r="F167" s="247"/>
    </row>
    <row r="168" spans="1:10" s="88" customFormat="1" ht="38.25">
      <c r="A168" s="244" t="s">
        <v>256</v>
      </c>
      <c r="B168" s="258" t="s">
        <v>257</v>
      </c>
      <c r="C168" s="260" t="s">
        <v>18</v>
      </c>
      <c r="D168" s="84">
        <v>1</v>
      </c>
      <c r="E168" s="85"/>
      <c r="F168" s="247">
        <f>D168*E168</f>
        <v>0</v>
      </c>
      <c r="G168" s="33"/>
      <c r="H168" s="33"/>
      <c r="I168" s="33"/>
    </row>
    <row r="169" spans="1:10">
      <c r="A169" s="244"/>
      <c r="B169" s="817"/>
      <c r="C169" s="261"/>
      <c r="D169" s="84"/>
      <c r="E169" s="818"/>
      <c r="F169" s="247"/>
      <c r="G169" s="88"/>
      <c r="I169" s="88"/>
      <c r="J169" s="88"/>
    </row>
    <row r="170" spans="1:10">
      <c r="A170" s="820"/>
      <c r="B170" s="812" t="s">
        <v>17</v>
      </c>
      <c r="C170" s="821" t="s">
        <v>259</v>
      </c>
      <c r="D170" s="813"/>
      <c r="E170" s="822"/>
      <c r="F170" s="823">
        <f>SUM(F23:F169)</f>
        <v>0</v>
      </c>
      <c r="G170" s="88"/>
      <c r="H170" s="88"/>
      <c r="I170" s="88"/>
    </row>
    <row r="171" spans="1:10">
      <c r="A171" s="264"/>
      <c r="B171" s="262"/>
      <c r="C171" s="824"/>
      <c r="D171" s="246"/>
      <c r="E171" s="819"/>
      <c r="F171" s="263"/>
      <c r="G171" s="88"/>
      <c r="H171" s="88"/>
      <c r="I171" s="88"/>
    </row>
    <row r="172" spans="1:10" ht="25.5">
      <c r="A172" s="244">
        <v>19</v>
      </c>
      <c r="B172" s="258" t="s">
        <v>261</v>
      </c>
      <c r="C172" s="825" t="s">
        <v>262</v>
      </c>
      <c r="D172" s="265">
        <v>5</v>
      </c>
      <c r="E172" s="826"/>
      <c r="F172" s="266">
        <f>SUM(F170*(D172/100))</f>
        <v>0</v>
      </c>
      <c r="G172" s="88"/>
      <c r="H172" s="88"/>
      <c r="I172" s="88"/>
    </row>
    <row r="173" spans="1:10">
      <c r="A173" s="267"/>
      <c r="B173" s="269"/>
      <c r="C173" s="825"/>
      <c r="D173" s="265"/>
      <c r="E173" s="827"/>
      <c r="F173" s="268"/>
      <c r="G173" s="88"/>
      <c r="H173" s="88"/>
      <c r="I173" s="88"/>
    </row>
    <row r="174" spans="1:10" s="877" customFormat="1" ht="25.5">
      <c r="A174" s="870">
        <v>20</v>
      </c>
      <c r="B174" s="871" t="s">
        <v>632</v>
      </c>
      <c r="C174" s="872" t="s">
        <v>18</v>
      </c>
      <c r="D174" s="873">
        <v>1</v>
      </c>
      <c r="E174" s="874"/>
      <c r="F174" s="875">
        <f>D174*E174</f>
        <v>0</v>
      </c>
      <c r="G174" s="876"/>
      <c r="H174" s="876"/>
      <c r="I174" s="876"/>
    </row>
    <row r="175" spans="1:10">
      <c r="A175" s="95"/>
      <c r="B175" s="90"/>
      <c r="C175" s="98"/>
      <c r="D175" s="99"/>
      <c r="E175" s="545"/>
      <c r="F175" s="70"/>
      <c r="G175" s="88"/>
      <c r="H175" s="88"/>
      <c r="I175" s="88"/>
    </row>
    <row r="176" spans="1:10">
      <c r="A176" s="244">
        <v>21</v>
      </c>
      <c r="B176" s="258" t="s">
        <v>263</v>
      </c>
      <c r="C176" s="270" t="s">
        <v>18</v>
      </c>
      <c r="D176" s="271">
        <v>1</v>
      </c>
      <c r="E176" s="828"/>
      <c r="F176" s="247">
        <f>D176*E176</f>
        <v>0</v>
      </c>
      <c r="G176" s="88"/>
      <c r="H176" s="88"/>
      <c r="I176" s="88"/>
    </row>
    <row r="177" spans="1:9">
      <c r="A177" s="244"/>
      <c r="B177" s="262"/>
      <c r="C177" s="270"/>
      <c r="D177" s="271"/>
      <c r="E177" s="829"/>
      <c r="F177" s="263"/>
      <c r="G177" s="88"/>
      <c r="H177" s="88"/>
      <c r="I177" s="88"/>
    </row>
    <row r="178" spans="1:9">
      <c r="A178" s="244"/>
      <c r="B178" s="272" t="s">
        <v>264</v>
      </c>
      <c r="C178" s="261"/>
      <c r="D178" s="84"/>
      <c r="E178" s="818"/>
      <c r="F178" s="247"/>
      <c r="G178" s="88"/>
      <c r="H178" s="88"/>
    </row>
    <row r="179" spans="1:9" ht="51">
      <c r="A179" s="244"/>
      <c r="B179" s="258" t="s">
        <v>614</v>
      </c>
      <c r="C179" s="261"/>
      <c r="D179" s="84"/>
      <c r="E179" s="818"/>
      <c r="F179" s="247"/>
      <c r="G179" s="88"/>
      <c r="H179" s="88"/>
    </row>
    <row r="180" spans="1:9" ht="38.25">
      <c r="A180" s="244"/>
      <c r="B180" s="258" t="s">
        <v>265</v>
      </c>
      <c r="C180" s="261"/>
      <c r="D180" s="84"/>
      <c r="E180" s="818"/>
      <c r="F180" s="247"/>
      <c r="G180" s="88"/>
      <c r="H180" s="88"/>
    </row>
    <row r="181" spans="1:9">
      <c r="A181" s="244"/>
      <c r="B181" s="258" t="s">
        <v>266</v>
      </c>
      <c r="C181" s="261"/>
      <c r="D181" s="84"/>
      <c r="E181" s="818"/>
      <c r="F181" s="247"/>
      <c r="G181" s="88"/>
      <c r="H181" s="88"/>
    </row>
    <row r="182" spans="1:9" ht="38.25">
      <c r="A182" s="273"/>
      <c r="B182" s="274" t="s">
        <v>637</v>
      </c>
      <c r="C182" s="275"/>
      <c r="D182" s="276"/>
      <c r="E182" s="277"/>
      <c r="F182" s="278"/>
      <c r="G182" s="88"/>
      <c r="H182" s="88"/>
    </row>
    <row r="183" spans="1:9" ht="15.75" thickBot="1">
      <c r="A183" s="279"/>
      <c r="B183" s="280" t="s">
        <v>267</v>
      </c>
      <c r="C183" s="281"/>
      <c r="D183" s="281"/>
      <c r="E183" s="282"/>
      <c r="F183" s="283">
        <f>SUM(F170:F179)</f>
        <v>0</v>
      </c>
      <c r="G183" s="88"/>
      <c r="H183" s="88"/>
    </row>
    <row r="184" spans="1:9" ht="15.75" thickTop="1">
      <c r="A184" s="830"/>
      <c r="B184" s="284"/>
      <c r="C184" s="285"/>
      <c r="D184" s="285"/>
      <c r="E184" s="286"/>
      <c r="F184" s="831"/>
      <c r="G184" s="88"/>
      <c r="H184" s="88"/>
    </row>
    <row r="185" spans="1:9" ht="15">
      <c r="A185" s="832"/>
      <c r="B185" s="833"/>
      <c r="C185" s="834"/>
      <c r="D185" s="834"/>
      <c r="E185" s="835"/>
      <c r="F185" s="836"/>
      <c r="G185" s="88"/>
      <c r="H185" s="88"/>
    </row>
    <row r="186" spans="1:9" ht="15.75">
      <c r="A186" s="837"/>
      <c r="B186" s="838" t="s">
        <v>268</v>
      </c>
      <c r="C186" s="839"/>
      <c r="D186" s="840"/>
      <c r="E186" s="841"/>
      <c r="F186" s="842"/>
      <c r="G186" s="88"/>
      <c r="H186" s="88"/>
    </row>
    <row r="187" spans="1:9" ht="18">
      <c r="A187" s="843"/>
      <c r="B187" s="844"/>
      <c r="C187" s="845"/>
      <c r="D187" s="846"/>
      <c r="E187" s="847"/>
      <c r="F187" s="287"/>
      <c r="G187" s="88"/>
    </row>
    <row r="188" spans="1:9">
      <c r="A188" s="126"/>
      <c r="B188" s="291"/>
      <c r="C188" s="292"/>
      <c r="D188" s="293"/>
      <c r="E188" s="289"/>
      <c r="F188" s="294"/>
      <c r="G188" s="88"/>
    </row>
    <row r="189" spans="1:9" ht="38.25">
      <c r="A189" s="295" t="s">
        <v>114</v>
      </c>
      <c r="B189" s="296" t="s">
        <v>269</v>
      </c>
      <c r="C189" s="297"/>
      <c r="D189" s="298"/>
      <c r="E189" s="289"/>
      <c r="F189" s="294"/>
      <c r="G189" s="88"/>
    </row>
    <row r="190" spans="1:9" ht="51">
      <c r="A190" s="249"/>
      <c r="B190" s="245" t="s">
        <v>270</v>
      </c>
      <c r="C190" s="297"/>
      <c r="D190" s="298"/>
      <c r="E190" s="289"/>
      <c r="F190" s="294"/>
      <c r="G190" s="88"/>
    </row>
    <row r="191" spans="1:9" ht="51">
      <c r="A191" s="249"/>
      <c r="B191" s="245" t="s">
        <v>271</v>
      </c>
      <c r="C191" s="297"/>
      <c r="D191" s="298"/>
      <c r="E191" s="289"/>
      <c r="F191" s="294"/>
      <c r="G191" s="88"/>
    </row>
    <row r="192" spans="1:9" ht="114.75">
      <c r="A192" s="249"/>
      <c r="B192" s="245" t="s">
        <v>272</v>
      </c>
      <c r="C192" s="297"/>
      <c r="D192" s="298"/>
      <c r="E192" s="289"/>
      <c r="F192" s="294"/>
      <c r="G192" s="88"/>
    </row>
    <row r="193" spans="1:7" ht="25.5">
      <c r="A193" s="249"/>
      <c r="B193" s="245" t="s">
        <v>273</v>
      </c>
      <c r="C193" s="297"/>
      <c r="D193" s="298"/>
      <c r="E193" s="289"/>
      <c r="F193" s="294"/>
      <c r="G193" s="88"/>
    </row>
    <row r="194" spans="1:7" ht="51">
      <c r="A194" s="249"/>
      <c r="B194" s="245" t="s">
        <v>274</v>
      </c>
      <c r="C194" s="297"/>
      <c r="D194" s="298"/>
      <c r="E194" s="289"/>
      <c r="F194" s="294"/>
      <c r="G194" s="88"/>
    </row>
    <row r="195" spans="1:7" ht="25.5">
      <c r="A195" s="249"/>
      <c r="B195" s="245" t="s">
        <v>275</v>
      </c>
      <c r="C195" s="297"/>
      <c r="D195" s="298"/>
      <c r="E195" s="289"/>
      <c r="F195" s="294"/>
      <c r="G195" s="88"/>
    </row>
    <row r="196" spans="1:7" ht="63.75">
      <c r="A196" s="249"/>
      <c r="B196" s="245" t="s">
        <v>276</v>
      </c>
      <c r="C196" s="297"/>
      <c r="D196" s="298"/>
      <c r="E196" s="289"/>
      <c r="F196" s="294"/>
      <c r="G196" s="88"/>
    </row>
    <row r="197" spans="1:7" ht="76.5">
      <c r="A197" s="249"/>
      <c r="B197" s="245" t="s">
        <v>277</v>
      </c>
      <c r="C197" s="297"/>
      <c r="D197" s="298"/>
      <c r="E197" s="289"/>
      <c r="F197" s="294"/>
      <c r="G197" s="88"/>
    </row>
    <row r="198" spans="1:7" ht="76.5">
      <c r="A198" s="249"/>
      <c r="B198" s="245" t="s">
        <v>278</v>
      </c>
      <c r="C198" s="297"/>
      <c r="D198" s="298"/>
      <c r="E198" s="289"/>
      <c r="F198" s="294"/>
      <c r="G198" s="88"/>
    </row>
    <row r="199" spans="1:7" ht="63.75">
      <c r="A199" s="249"/>
      <c r="B199" s="245" t="s">
        <v>279</v>
      </c>
      <c r="C199" s="297"/>
      <c r="D199" s="298"/>
      <c r="E199" s="289"/>
      <c r="F199" s="294"/>
      <c r="G199" s="88"/>
    </row>
    <row r="200" spans="1:7" ht="76.5">
      <c r="A200" s="249"/>
      <c r="B200" s="245" t="s">
        <v>280</v>
      </c>
      <c r="C200" s="297"/>
      <c r="D200" s="298"/>
      <c r="E200" s="289"/>
      <c r="F200" s="294"/>
      <c r="G200" s="88"/>
    </row>
    <row r="201" spans="1:7" ht="63.75">
      <c r="A201" s="249"/>
      <c r="B201" s="245" t="s">
        <v>281</v>
      </c>
      <c r="C201" s="297"/>
      <c r="D201" s="298"/>
      <c r="E201" s="289"/>
      <c r="F201" s="294"/>
      <c r="G201" s="88"/>
    </row>
    <row r="202" spans="1:7" ht="63.75">
      <c r="A202" s="249"/>
      <c r="B202" s="245" t="s">
        <v>282</v>
      </c>
      <c r="C202" s="297"/>
      <c r="D202" s="298"/>
      <c r="E202" s="289"/>
      <c r="F202" s="294"/>
      <c r="G202" s="88"/>
    </row>
    <row r="203" spans="1:7" ht="51">
      <c r="A203" s="249"/>
      <c r="B203" s="245" t="s">
        <v>283</v>
      </c>
      <c r="C203" s="297"/>
      <c r="D203" s="298"/>
      <c r="E203" s="289"/>
      <c r="F203" s="294"/>
      <c r="G203" s="88"/>
    </row>
    <row r="204" spans="1:7" ht="89.25">
      <c r="A204" s="136"/>
      <c r="B204" s="245" t="s">
        <v>284</v>
      </c>
      <c r="C204" s="297"/>
      <c r="D204" s="298"/>
      <c r="E204" s="289"/>
      <c r="F204" s="294"/>
      <c r="G204" s="88"/>
    </row>
    <row r="205" spans="1:7" ht="76.5">
      <c r="A205" s="136"/>
      <c r="B205" s="245" t="s">
        <v>285</v>
      </c>
      <c r="C205" s="297"/>
      <c r="D205" s="298"/>
      <c r="E205" s="289"/>
      <c r="F205" s="294"/>
      <c r="G205" s="88"/>
    </row>
    <row r="206" spans="1:7" ht="76.5">
      <c r="A206" s="136"/>
      <c r="B206" s="245" t="s">
        <v>286</v>
      </c>
      <c r="C206" s="297"/>
      <c r="D206" s="298"/>
      <c r="E206" s="289"/>
      <c r="F206" s="294"/>
      <c r="G206" s="88"/>
    </row>
    <row r="207" spans="1:7" ht="89.25">
      <c r="A207" s="136"/>
      <c r="B207" s="245" t="s">
        <v>287</v>
      </c>
      <c r="C207" s="297"/>
      <c r="D207" s="298"/>
      <c r="E207" s="289"/>
      <c r="F207" s="294"/>
      <c r="G207" s="88"/>
    </row>
    <row r="208" spans="1:7" ht="63.75">
      <c r="A208" s="136"/>
      <c r="B208" s="245" t="s">
        <v>288</v>
      </c>
      <c r="C208" s="297"/>
      <c r="D208" s="298"/>
      <c r="E208" s="289"/>
      <c r="F208" s="294"/>
      <c r="G208" s="88"/>
    </row>
    <row r="209" spans="1:7" ht="63.75">
      <c r="A209" s="136"/>
      <c r="B209" s="245" t="s">
        <v>289</v>
      </c>
      <c r="C209" s="297"/>
      <c r="D209" s="298"/>
      <c r="E209" s="289"/>
      <c r="F209" s="294"/>
      <c r="G209" s="88"/>
    </row>
    <row r="210" spans="1:7" ht="38.25">
      <c r="A210" s="136"/>
      <c r="B210" s="245" t="s">
        <v>290</v>
      </c>
      <c r="C210" s="297"/>
      <c r="D210" s="298"/>
      <c r="E210" s="289"/>
      <c r="F210" s="294"/>
      <c r="G210" s="88"/>
    </row>
    <row r="211" spans="1:7">
      <c r="A211" s="136"/>
      <c r="B211" s="245"/>
      <c r="C211" s="297"/>
      <c r="D211" s="298"/>
      <c r="E211" s="289"/>
      <c r="F211" s="294"/>
      <c r="G211" s="88"/>
    </row>
    <row r="212" spans="1:7">
      <c r="A212" s="136"/>
      <c r="B212" s="299" t="s">
        <v>291</v>
      </c>
      <c r="C212" s="297"/>
      <c r="D212" s="298"/>
      <c r="E212" s="289"/>
      <c r="F212" s="294"/>
      <c r="G212" s="88"/>
    </row>
    <row r="213" spans="1:7" ht="25.5">
      <c r="A213" s="136"/>
      <c r="B213" s="296" t="s">
        <v>292</v>
      </c>
      <c r="C213" s="297"/>
      <c r="D213" s="298"/>
      <c r="E213" s="289"/>
      <c r="F213" s="294"/>
      <c r="G213" s="88"/>
    </row>
    <row r="214" spans="1:7">
      <c r="A214" s="136"/>
      <c r="B214" s="299" t="s">
        <v>293</v>
      </c>
      <c r="C214" s="297"/>
      <c r="D214" s="298"/>
      <c r="E214" s="289"/>
      <c r="F214" s="294"/>
      <c r="G214" s="88"/>
    </row>
    <row r="215" spans="1:7">
      <c r="A215" s="136"/>
      <c r="B215" s="300" t="s">
        <v>294</v>
      </c>
      <c r="C215" s="297"/>
      <c r="D215" s="298"/>
      <c r="E215" s="289"/>
      <c r="F215" s="294"/>
      <c r="G215" s="88"/>
    </row>
    <row r="216" spans="1:7" ht="25.5">
      <c r="A216" s="136"/>
      <c r="B216" s="301" t="s">
        <v>295</v>
      </c>
      <c r="C216" s="297"/>
      <c r="D216" s="298"/>
      <c r="E216" s="289"/>
      <c r="F216" s="294"/>
      <c r="G216" s="88"/>
    </row>
    <row r="217" spans="1:7" ht="25.5">
      <c r="A217" s="136"/>
      <c r="B217" s="301" t="s">
        <v>296</v>
      </c>
      <c r="C217" s="297"/>
      <c r="D217" s="298"/>
      <c r="E217" s="289"/>
      <c r="F217" s="294"/>
      <c r="G217" s="88"/>
    </row>
    <row r="218" spans="1:7" ht="25.5">
      <c r="A218" s="136"/>
      <c r="B218" s="301" t="s">
        <v>297</v>
      </c>
      <c r="C218" s="297"/>
      <c r="D218" s="298"/>
      <c r="E218" s="289"/>
      <c r="F218" s="294"/>
      <c r="G218" s="88"/>
    </row>
    <row r="219" spans="1:7">
      <c r="A219" s="136"/>
      <c r="B219" s="300" t="s">
        <v>298</v>
      </c>
      <c r="C219" s="297"/>
      <c r="D219" s="298"/>
      <c r="E219" s="289"/>
      <c r="F219" s="294"/>
      <c r="G219" s="88"/>
    </row>
    <row r="220" spans="1:7" ht="25.5">
      <c r="A220" s="136"/>
      <c r="B220" s="301" t="s">
        <v>299</v>
      </c>
      <c r="C220" s="297"/>
      <c r="D220" s="298"/>
      <c r="E220" s="289"/>
      <c r="F220" s="294"/>
      <c r="G220" s="88"/>
    </row>
    <row r="221" spans="1:7">
      <c r="A221" s="136"/>
      <c r="B221" s="301" t="s">
        <v>300</v>
      </c>
      <c r="C221" s="297"/>
      <c r="D221" s="298"/>
      <c r="E221" s="289"/>
      <c r="F221" s="294"/>
      <c r="G221" s="88"/>
    </row>
    <row r="222" spans="1:7">
      <c r="A222" s="136"/>
      <c r="B222" s="301" t="s">
        <v>301</v>
      </c>
      <c r="C222" s="297"/>
      <c r="D222" s="298"/>
      <c r="E222" s="289"/>
      <c r="F222" s="294"/>
      <c r="G222" s="88"/>
    </row>
    <row r="223" spans="1:7">
      <c r="A223" s="136"/>
      <c r="B223" s="301" t="s">
        <v>302</v>
      </c>
      <c r="C223" s="297"/>
      <c r="D223" s="298"/>
      <c r="E223" s="289"/>
      <c r="F223" s="294"/>
      <c r="G223" s="88"/>
    </row>
    <row r="224" spans="1:7">
      <c r="A224" s="136"/>
      <c r="B224" s="301" t="s">
        <v>303</v>
      </c>
      <c r="C224" s="297"/>
      <c r="D224" s="298"/>
      <c r="E224" s="289"/>
      <c r="F224" s="294"/>
      <c r="G224" s="88"/>
    </row>
    <row r="225" spans="1:7">
      <c r="A225" s="136"/>
      <c r="B225" s="301" t="s">
        <v>304</v>
      </c>
      <c r="C225" s="297"/>
      <c r="D225" s="298"/>
      <c r="E225" s="289"/>
      <c r="F225" s="294"/>
      <c r="G225" s="88"/>
    </row>
    <row r="226" spans="1:7">
      <c r="A226" s="136"/>
      <c r="B226" s="301" t="s">
        <v>305</v>
      </c>
      <c r="C226" s="297"/>
      <c r="D226" s="298"/>
      <c r="E226" s="289"/>
      <c r="F226" s="294"/>
      <c r="G226" s="88"/>
    </row>
    <row r="227" spans="1:7">
      <c r="A227" s="136"/>
      <c r="B227" s="301" t="s">
        <v>306</v>
      </c>
      <c r="C227" s="297"/>
      <c r="D227" s="298"/>
      <c r="E227" s="289"/>
      <c r="F227" s="294"/>
      <c r="G227" s="88"/>
    </row>
    <row r="228" spans="1:7">
      <c r="A228" s="136"/>
      <c r="B228" s="301"/>
      <c r="C228" s="297"/>
      <c r="D228" s="298"/>
      <c r="E228" s="289"/>
      <c r="F228" s="294"/>
      <c r="G228" s="88"/>
    </row>
    <row r="229" spans="1:7">
      <c r="A229" s="136"/>
      <c r="B229" s="301"/>
      <c r="C229" s="297"/>
      <c r="D229" s="298"/>
      <c r="E229" s="289"/>
      <c r="F229" s="294"/>
      <c r="G229" s="88"/>
    </row>
    <row r="230" spans="1:7">
      <c r="A230" s="136"/>
      <c r="B230" s="302" t="s">
        <v>307</v>
      </c>
      <c r="C230" s="297"/>
      <c r="D230" s="298"/>
      <c r="E230" s="289"/>
      <c r="F230" s="294"/>
      <c r="G230" s="88"/>
    </row>
    <row r="231" spans="1:7">
      <c r="A231" s="136"/>
      <c r="B231" s="302"/>
      <c r="C231" s="297"/>
      <c r="D231" s="298"/>
      <c r="E231" s="289"/>
      <c r="F231" s="294"/>
      <c r="G231" s="88"/>
    </row>
    <row r="232" spans="1:7">
      <c r="A232" s="136"/>
      <c r="B232" s="299" t="s">
        <v>308</v>
      </c>
      <c r="C232" s="297"/>
      <c r="D232" s="298"/>
      <c r="E232" s="289"/>
      <c r="F232" s="294"/>
      <c r="G232" s="88"/>
    </row>
    <row r="233" spans="1:7" ht="25.5">
      <c r="A233" s="136"/>
      <c r="B233" s="299" t="s">
        <v>309</v>
      </c>
      <c r="C233" s="297"/>
      <c r="D233" s="298"/>
      <c r="E233" s="289"/>
      <c r="F233" s="294"/>
      <c r="G233" s="88"/>
    </row>
    <row r="234" spans="1:7" ht="38.25">
      <c r="A234" s="136"/>
      <c r="B234" s="299" t="s">
        <v>310</v>
      </c>
      <c r="C234" s="297"/>
      <c r="D234" s="298"/>
      <c r="E234" s="289"/>
      <c r="F234" s="294"/>
      <c r="G234" s="88"/>
    </row>
    <row r="235" spans="1:7">
      <c r="A235" s="136"/>
      <c r="B235" s="299" t="s">
        <v>311</v>
      </c>
      <c r="C235" s="297"/>
      <c r="D235" s="298"/>
      <c r="E235" s="289"/>
      <c r="F235" s="294"/>
      <c r="G235" s="88"/>
    </row>
    <row r="236" spans="1:7">
      <c r="A236" s="136"/>
      <c r="B236" s="303" t="s">
        <v>312</v>
      </c>
      <c r="C236" s="297"/>
      <c r="D236" s="298"/>
      <c r="E236" s="289"/>
      <c r="F236" s="294"/>
      <c r="G236" s="88"/>
    </row>
    <row r="237" spans="1:7">
      <c r="A237" s="136"/>
      <c r="B237" s="303" t="s">
        <v>313</v>
      </c>
      <c r="C237" s="297"/>
      <c r="D237" s="298"/>
      <c r="E237" s="289"/>
      <c r="F237" s="294"/>
      <c r="G237" s="88"/>
    </row>
    <row r="238" spans="1:7">
      <c r="A238" s="136"/>
      <c r="B238" s="303"/>
      <c r="C238" s="297"/>
      <c r="D238" s="298"/>
      <c r="E238" s="289"/>
      <c r="F238" s="294"/>
      <c r="G238" s="88"/>
    </row>
    <row r="239" spans="1:7">
      <c r="A239" s="136"/>
      <c r="B239" s="299" t="s">
        <v>314</v>
      </c>
      <c r="C239" s="297"/>
      <c r="D239" s="298"/>
      <c r="E239" s="289"/>
      <c r="F239" s="294"/>
      <c r="G239" s="88"/>
    </row>
    <row r="240" spans="1:7">
      <c r="A240" s="136"/>
      <c r="B240" s="304" t="s">
        <v>315</v>
      </c>
      <c r="C240" s="297"/>
      <c r="D240" s="298"/>
      <c r="E240" s="289"/>
      <c r="F240" s="294"/>
      <c r="G240" s="88"/>
    </row>
    <row r="241" spans="1:7">
      <c r="A241" s="136"/>
      <c r="B241" s="299" t="s">
        <v>316</v>
      </c>
      <c r="C241" s="297"/>
      <c r="D241" s="298"/>
      <c r="E241" s="289"/>
      <c r="F241" s="294"/>
      <c r="G241" s="88"/>
    </row>
    <row r="242" spans="1:7">
      <c r="A242" s="136"/>
      <c r="B242" s="299" t="s">
        <v>317</v>
      </c>
      <c r="C242" s="297"/>
      <c r="D242" s="298"/>
      <c r="E242" s="289"/>
      <c r="F242" s="294"/>
      <c r="G242" s="88"/>
    </row>
    <row r="243" spans="1:7">
      <c r="A243" s="136"/>
      <c r="B243" s="299" t="s">
        <v>318</v>
      </c>
      <c r="C243" s="297"/>
      <c r="D243" s="298"/>
      <c r="E243" s="289"/>
      <c r="F243" s="294"/>
      <c r="G243" s="88"/>
    </row>
    <row r="244" spans="1:7">
      <c r="A244" s="136"/>
      <c r="B244" s="299" t="s">
        <v>311</v>
      </c>
      <c r="C244" s="297"/>
      <c r="D244" s="298"/>
      <c r="E244" s="289"/>
      <c r="F244" s="294"/>
      <c r="G244" s="88"/>
    </row>
    <row r="245" spans="1:7">
      <c r="A245" s="136"/>
      <c r="B245" s="303" t="s">
        <v>319</v>
      </c>
      <c r="C245" s="297"/>
      <c r="D245" s="298"/>
      <c r="E245" s="289"/>
      <c r="F245" s="294"/>
      <c r="G245" s="88"/>
    </row>
    <row r="246" spans="1:7">
      <c r="A246" s="136"/>
      <c r="B246" s="303" t="s">
        <v>320</v>
      </c>
      <c r="C246" s="297"/>
      <c r="D246" s="298"/>
      <c r="E246" s="289"/>
      <c r="F246" s="294"/>
      <c r="G246" s="88"/>
    </row>
    <row r="247" spans="1:7">
      <c r="A247" s="136"/>
      <c r="B247" s="303" t="s">
        <v>321</v>
      </c>
      <c r="C247" s="297"/>
      <c r="D247" s="298"/>
      <c r="E247" s="289"/>
      <c r="F247" s="294"/>
      <c r="G247" s="88"/>
    </row>
    <row r="248" spans="1:7">
      <c r="A248" s="136"/>
      <c r="B248" s="303" t="s">
        <v>322</v>
      </c>
      <c r="C248" s="297"/>
      <c r="D248" s="298"/>
      <c r="E248" s="289"/>
      <c r="F248" s="294"/>
      <c r="G248" s="88"/>
    </row>
    <row r="249" spans="1:7">
      <c r="A249" s="136"/>
      <c r="B249" s="303"/>
      <c r="C249" s="297"/>
      <c r="D249" s="298"/>
      <c r="E249" s="289"/>
      <c r="F249" s="294"/>
      <c r="G249" s="88"/>
    </row>
    <row r="250" spans="1:7">
      <c r="A250" s="136"/>
      <c r="B250" s="245" t="s">
        <v>323</v>
      </c>
      <c r="C250" s="297"/>
      <c r="D250" s="298"/>
      <c r="E250" s="289"/>
      <c r="F250" s="294"/>
      <c r="G250" s="88"/>
    </row>
    <row r="251" spans="1:7" ht="25.5">
      <c r="A251" s="136"/>
      <c r="B251" s="296" t="s">
        <v>324</v>
      </c>
      <c r="C251" s="297"/>
      <c r="D251" s="298"/>
      <c r="E251" s="289"/>
      <c r="F251" s="294"/>
      <c r="G251" s="88"/>
    </row>
    <row r="252" spans="1:7">
      <c r="A252" s="136"/>
      <c r="B252" s="245" t="s">
        <v>325</v>
      </c>
      <c r="C252" s="297"/>
      <c r="D252" s="298"/>
      <c r="E252" s="289"/>
      <c r="F252" s="294"/>
      <c r="G252" s="88"/>
    </row>
    <row r="253" spans="1:7">
      <c r="A253" s="136"/>
      <c r="B253" s="245" t="s">
        <v>326</v>
      </c>
      <c r="C253" s="297"/>
      <c r="D253" s="298"/>
      <c r="E253" s="289"/>
      <c r="F253" s="294"/>
      <c r="G253" s="88"/>
    </row>
    <row r="254" spans="1:7">
      <c r="A254" s="136"/>
      <c r="B254" s="245" t="s">
        <v>327</v>
      </c>
      <c r="C254" s="297"/>
      <c r="D254" s="298"/>
      <c r="E254" s="289"/>
      <c r="F254" s="294"/>
      <c r="G254" s="88"/>
    </row>
    <row r="255" spans="1:7">
      <c r="A255" s="136"/>
      <c r="B255" s="245" t="s">
        <v>328</v>
      </c>
      <c r="C255" s="297"/>
      <c r="D255" s="298"/>
      <c r="E255" s="289"/>
      <c r="F255" s="294"/>
      <c r="G255" s="88"/>
    </row>
    <row r="256" spans="1:7">
      <c r="A256" s="136"/>
      <c r="B256" s="245" t="s">
        <v>329</v>
      </c>
      <c r="C256" s="297"/>
      <c r="D256" s="298"/>
      <c r="E256" s="289"/>
      <c r="F256" s="294"/>
      <c r="G256" s="88"/>
    </row>
    <row r="257" spans="1:7">
      <c r="A257" s="136"/>
      <c r="B257" s="245" t="s">
        <v>330</v>
      </c>
      <c r="C257" s="297"/>
      <c r="D257" s="298"/>
      <c r="E257" s="289"/>
      <c r="F257" s="294"/>
      <c r="G257" s="88"/>
    </row>
    <row r="258" spans="1:7" ht="25.5">
      <c r="A258" s="136"/>
      <c r="B258" s="245" t="s">
        <v>331</v>
      </c>
      <c r="C258" s="297"/>
      <c r="D258" s="298"/>
      <c r="E258" s="289"/>
      <c r="F258" s="294"/>
      <c r="G258" s="88"/>
    </row>
    <row r="259" spans="1:7">
      <c r="A259" s="136"/>
      <c r="B259" s="245" t="s">
        <v>332</v>
      </c>
      <c r="C259" s="297"/>
      <c r="D259" s="298"/>
      <c r="E259" s="289"/>
      <c r="F259" s="294"/>
      <c r="G259" s="88"/>
    </row>
    <row r="260" spans="1:7">
      <c r="A260" s="136"/>
      <c r="B260" s="245" t="s">
        <v>333</v>
      </c>
      <c r="C260" s="297"/>
      <c r="D260" s="298"/>
      <c r="E260" s="289"/>
      <c r="F260" s="294"/>
      <c r="G260" s="88"/>
    </row>
    <row r="261" spans="1:7">
      <c r="A261" s="136"/>
      <c r="B261" s="245" t="s">
        <v>334</v>
      </c>
      <c r="C261" s="297"/>
      <c r="D261" s="298"/>
      <c r="E261" s="289"/>
      <c r="F261" s="294"/>
      <c r="G261" s="88"/>
    </row>
    <row r="262" spans="1:7">
      <c r="A262" s="136"/>
      <c r="B262" s="245" t="s">
        <v>335</v>
      </c>
      <c r="C262" s="297"/>
      <c r="D262" s="298"/>
      <c r="E262" s="289"/>
      <c r="F262" s="294"/>
      <c r="G262" s="88"/>
    </row>
    <row r="263" spans="1:7">
      <c r="A263" s="136"/>
      <c r="B263" s="245" t="s">
        <v>336</v>
      </c>
      <c r="C263" s="297"/>
      <c r="D263" s="298"/>
      <c r="E263" s="289"/>
      <c r="F263" s="294"/>
      <c r="G263" s="88"/>
    </row>
    <row r="264" spans="1:7">
      <c r="A264" s="136"/>
      <c r="B264" s="245" t="s">
        <v>337</v>
      </c>
      <c r="C264" s="297"/>
      <c r="D264" s="298"/>
      <c r="E264" s="289"/>
      <c r="F264" s="294"/>
      <c r="G264" s="88"/>
    </row>
    <row r="265" spans="1:7">
      <c r="A265" s="136"/>
      <c r="B265" s="245" t="s">
        <v>338</v>
      </c>
      <c r="C265" s="297"/>
      <c r="D265" s="298"/>
      <c r="E265" s="289"/>
      <c r="F265" s="294"/>
      <c r="G265" s="88"/>
    </row>
    <row r="266" spans="1:7">
      <c r="A266" s="136"/>
      <c r="B266" s="245" t="s">
        <v>339</v>
      </c>
      <c r="C266" s="297"/>
      <c r="D266" s="298"/>
      <c r="E266" s="289"/>
      <c r="F266" s="294"/>
      <c r="G266" s="88"/>
    </row>
    <row r="267" spans="1:7">
      <c r="A267" s="136"/>
      <c r="B267" s="245" t="s">
        <v>311</v>
      </c>
      <c r="C267" s="297"/>
      <c r="D267" s="298"/>
      <c r="E267" s="289"/>
      <c r="F267" s="294"/>
      <c r="G267" s="88"/>
    </row>
    <row r="268" spans="1:7">
      <c r="A268" s="136"/>
      <c r="B268" s="253" t="s">
        <v>340</v>
      </c>
      <c r="C268" s="297"/>
      <c r="D268" s="298"/>
      <c r="E268" s="289"/>
      <c r="F268" s="294"/>
      <c r="G268" s="88"/>
    </row>
    <row r="269" spans="1:7">
      <c r="A269" s="136"/>
      <c r="B269" s="253"/>
      <c r="C269" s="297"/>
      <c r="D269" s="298"/>
      <c r="E269" s="289"/>
      <c r="F269" s="294"/>
      <c r="G269" s="88"/>
    </row>
    <row r="270" spans="1:7">
      <c r="A270" s="136"/>
      <c r="B270" s="245" t="s">
        <v>341</v>
      </c>
      <c r="C270" s="297"/>
      <c r="D270" s="298"/>
      <c r="E270" s="289"/>
      <c r="F270" s="294"/>
      <c r="G270" s="88"/>
    </row>
    <row r="271" spans="1:7" ht="38.25">
      <c r="A271" s="136"/>
      <c r="B271" s="245" t="s">
        <v>342</v>
      </c>
      <c r="C271" s="297"/>
      <c r="D271" s="298"/>
      <c r="E271" s="289"/>
      <c r="F271" s="294"/>
      <c r="G271" s="88"/>
    </row>
    <row r="272" spans="1:7">
      <c r="A272" s="136"/>
      <c r="B272" s="245" t="s">
        <v>343</v>
      </c>
      <c r="C272" s="297"/>
      <c r="D272" s="298"/>
      <c r="E272" s="289"/>
      <c r="F272" s="294"/>
      <c r="G272" s="88"/>
    </row>
    <row r="273" spans="1:7">
      <c r="A273" s="136"/>
      <c r="B273" s="245" t="s">
        <v>333</v>
      </c>
      <c r="C273" s="297"/>
      <c r="D273" s="298"/>
      <c r="E273" s="289"/>
      <c r="F273" s="294"/>
      <c r="G273" s="88"/>
    </row>
    <row r="274" spans="1:7">
      <c r="A274" s="136"/>
      <c r="B274" s="245" t="s">
        <v>344</v>
      </c>
      <c r="C274" s="297"/>
      <c r="D274" s="298"/>
      <c r="E274" s="289"/>
      <c r="F274" s="294"/>
      <c r="G274" s="88"/>
    </row>
    <row r="275" spans="1:7">
      <c r="A275" s="136"/>
      <c r="B275" s="245" t="s">
        <v>345</v>
      </c>
      <c r="C275" s="297"/>
      <c r="D275" s="298"/>
      <c r="E275" s="289"/>
      <c r="F275" s="294"/>
      <c r="G275" s="88"/>
    </row>
    <row r="276" spans="1:7">
      <c r="A276" s="136"/>
      <c r="B276" s="245" t="s">
        <v>346</v>
      </c>
      <c r="C276" s="297"/>
      <c r="D276" s="298"/>
      <c r="E276" s="289"/>
      <c r="F276" s="294"/>
      <c r="G276" s="88"/>
    </row>
    <row r="277" spans="1:7">
      <c r="A277" s="136"/>
      <c r="B277" s="245" t="s">
        <v>347</v>
      </c>
      <c r="C277" s="297"/>
      <c r="D277" s="298"/>
      <c r="E277" s="289"/>
      <c r="F277" s="294"/>
      <c r="G277" s="88"/>
    </row>
    <row r="278" spans="1:7">
      <c r="A278" s="136"/>
      <c r="B278" s="245" t="s">
        <v>348</v>
      </c>
      <c r="C278" s="297"/>
      <c r="D278" s="298"/>
      <c r="E278" s="289"/>
      <c r="F278" s="294"/>
      <c r="G278" s="88"/>
    </row>
    <row r="279" spans="1:7">
      <c r="A279" s="136"/>
      <c r="B279" s="245" t="s">
        <v>349</v>
      </c>
      <c r="C279" s="297"/>
      <c r="D279" s="298"/>
      <c r="E279" s="289"/>
      <c r="F279" s="294"/>
      <c r="G279" s="88"/>
    </row>
    <row r="280" spans="1:7">
      <c r="A280" s="136"/>
      <c r="B280" s="245" t="s">
        <v>311</v>
      </c>
      <c r="C280" s="297"/>
      <c r="D280" s="298"/>
      <c r="E280" s="289"/>
      <c r="F280" s="294"/>
      <c r="G280" s="88"/>
    </row>
    <row r="281" spans="1:7">
      <c r="A281" s="136"/>
      <c r="B281" s="253" t="s">
        <v>350</v>
      </c>
      <c r="C281" s="297"/>
      <c r="D281" s="298"/>
      <c r="E281" s="289"/>
      <c r="F281" s="294"/>
      <c r="G281" s="88"/>
    </row>
    <row r="282" spans="1:7">
      <c r="A282" s="136"/>
      <c r="B282" s="253"/>
      <c r="C282" s="297"/>
      <c r="D282" s="298"/>
      <c r="E282" s="289"/>
      <c r="F282" s="294"/>
      <c r="G282" s="88"/>
    </row>
    <row r="283" spans="1:7">
      <c r="A283" s="136"/>
      <c r="B283" s="245" t="s">
        <v>351</v>
      </c>
      <c r="C283" s="297"/>
      <c r="D283" s="298"/>
      <c r="E283" s="289"/>
      <c r="F283" s="294"/>
      <c r="G283" s="88"/>
    </row>
    <row r="284" spans="1:7" ht="25.5">
      <c r="A284" s="136"/>
      <c r="B284" s="245" t="s">
        <v>352</v>
      </c>
      <c r="C284" s="297"/>
      <c r="D284" s="298"/>
      <c r="E284" s="289"/>
      <c r="F284" s="294"/>
      <c r="G284" s="88"/>
    </row>
    <row r="285" spans="1:7">
      <c r="A285" s="136"/>
      <c r="B285" s="245" t="s">
        <v>353</v>
      </c>
      <c r="C285" s="297"/>
      <c r="D285" s="298"/>
      <c r="E285" s="289"/>
      <c r="F285" s="294"/>
      <c r="G285" s="88"/>
    </row>
    <row r="286" spans="1:7">
      <c r="A286" s="136"/>
      <c r="B286" s="245" t="s">
        <v>333</v>
      </c>
      <c r="C286" s="297"/>
      <c r="D286" s="298"/>
      <c r="E286" s="289"/>
      <c r="F286" s="294"/>
      <c r="G286" s="88"/>
    </row>
    <row r="287" spans="1:7">
      <c r="A287" s="136"/>
      <c r="B287" s="245" t="s">
        <v>354</v>
      </c>
      <c r="C287" s="297"/>
      <c r="D287" s="298"/>
      <c r="E287" s="289"/>
      <c r="F287" s="294"/>
      <c r="G287" s="88"/>
    </row>
    <row r="288" spans="1:7">
      <c r="A288" s="136"/>
      <c r="B288" s="245" t="s">
        <v>355</v>
      </c>
      <c r="C288" s="297"/>
      <c r="D288" s="298"/>
      <c r="E288" s="289"/>
      <c r="F288" s="294"/>
      <c r="G288" s="88"/>
    </row>
    <row r="289" spans="1:7">
      <c r="A289" s="136"/>
      <c r="B289" s="245" t="s">
        <v>356</v>
      </c>
      <c r="C289" s="297"/>
      <c r="D289" s="298"/>
      <c r="E289" s="289"/>
      <c r="F289" s="294"/>
      <c r="G289" s="88"/>
    </row>
    <row r="290" spans="1:7">
      <c r="A290" s="136"/>
      <c r="B290" s="245" t="s">
        <v>357</v>
      </c>
      <c r="C290" s="297"/>
      <c r="D290" s="298"/>
      <c r="E290" s="289"/>
      <c r="F290" s="294"/>
      <c r="G290" s="88"/>
    </row>
    <row r="291" spans="1:7">
      <c r="A291" s="136"/>
      <c r="B291" s="245" t="s">
        <v>358</v>
      </c>
      <c r="C291" s="297"/>
      <c r="D291" s="298"/>
      <c r="E291" s="289"/>
      <c r="F291" s="294"/>
      <c r="G291" s="88"/>
    </row>
    <row r="292" spans="1:7">
      <c r="A292" s="136"/>
      <c r="B292" s="245" t="s">
        <v>359</v>
      </c>
      <c r="C292" s="297"/>
      <c r="D292" s="298"/>
      <c r="E292" s="289"/>
      <c r="F292" s="294"/>
      <c r="G292" s="88"/>
    </row>
    <row r="293" spans="1:7" ht="25.5">
      <c r="A293" s="136"/>
      <c r="B293" s="245" t="s">
        <v>360</v>
      </c>
      <c r="C293" s="297"/>
      <c r="D293" s="298"/>
      <c r="E293" s="289"/>
      <c r="F293" s="294"/>
      <c r="G293" s="88"/>
    </row>
    <row r="294" spans="1:7" ht="25.5">
      <c r="A294" s="136"/>
      <c r="B294" s="245" t="s">
        <v>361</v>
      </c>
      <c r="C294" s="297"/>
      <c r="D294" s="298"/>
      <c r="E294" s="289"/>
      <c r="F294" s="294"/>
      <c r="G294" s="88"/>
    </row>
    <row r="295" spans="1:7">
      <c r="A295" s="136"/>
      <c r="B295" s="245" t="s">
        <v>362</v>
      </c>
      <c r="C295" s="297"/>
      <c r="D295" s="298"/>
      <c r="E295" s="289"/>
      <c r="F295" s="294"/>
      <c r="G295" s="88"/>
    </row>
    <row r="296" spans="1:7">
      <c r="A296" s="136"/>
      <c r="B296" s="245" t="s">
        <v>311</v>
      </c>
      <c r="C296" s="297"/>
      <c r="D296" s="298"/>
      <c r="E296" s="289"/>
      <c r="F296" s="294"/>
      <c r="G296" s="88"/>
    </row>
    <row r="297" spans="1:7">
      <c r="A297" s="136"/>
      <c r="B297" s="253" t="s">
        <v>363</v>
      </c>
      <c r="C297" s="297"/>
      <c r="D297" s="298"/>
      <c r="E297" s="289"/>
      <c r="F297" s="294"/>
      <c r="G297" s="88"/>
    </row>
    <row r="298" spans="1:7">
      <c r="A298" s="136"/>
      <c r="B298" s="253"/>
      <c r="C298" s="297"/>
      <c r="D298" s="298"/>
      <c r="E298" s="289"/>
      <c r="F298" s="294"/>
      <c r="G298" s="88"/>
    </row>
    <row r="299" spans="1:7">
      <c r="A299" s="136"/>
      <c r="B299" s="299" t="s">
        <v>364</v>
      </c>
      <c r="C299" s="297"/>
      <c r="D299" s="298"/>
      <c r="E299" s="289"/>
      <c r="F299" s="294"/>
      <c r="G299" s="88"/>
    </row>
    <row r="300" spans="1:7" ht="51">
      <c r="A300" s="136"/>
      <c r="B300" s="299" t="s">
        <v>365</v>
      </c>
      <c r="C300" s="297"/>
      <c r="D300" s="298"/>
      <c r="E300" s="289"/>
      <c r="F300" s="294"/>
      <c r="G300" s="88"/>
    </row>
    <row r="301" spans="1:7">
      <c r="A301" s="136"/>
      <c r="B301" s="299" t="s">
        <v>311</v>
      </c>
      <c r="C301" s="297"/>
      <c r="D301" s="298"/>
      <c r="E301" s="289"/>
      <c r="F301" s="294"/>
      <c r="G301" s="88"/>
    </row>
    <row r="302" spans="1:7">
      <c r="A302" s="136"/>
      <c r="B302" s="303" t="s">
        <v>366</v>
      </c>
      <c r="C302" s="297"/>
      <c r="D302" s="298"/>
      <c r="E302" s="289"/>
      <c r="F302" s="294"/>
      <c r="G302" s="88"/>
    </row>
    <row r="303" spans="1:7">
      <c r="A303" s="136"/>
      <c r="B303" s="303"/>
      <c r="C303" s="297"/>
      <c r="D303" s="298"/>
      <c r="E303" s="289"/>
      <c r="F303" s="294"/>
      <c r="G303" s="88"/>
    </row>
    <row r="304" spans="1:7">
      <c r="A304" s="136"/>
      <c r="B304" s="299" t="s">
        <v>367</v>
      </c>
      <c r="C304" s="297"/>
      <c r="D304" s="298"/>
      <c r="E304" s="289"/>
      <c r="F304" s="294"/>
      <c r="G304" s="88"/>
    </row>
    <row r="305" spans="1:7" ht="25.5">
      <c r="A305" s="136"/>
      <c r="B305" s="299" t="s">
        <v>368</v>
      </c>
      <c r="C305" s="297"/>
      <c r="D305" s="298"/>
      <c r="E305" s="289"/>
      <c r="F305" s="294"/>
      <c r="G305" s="88"/>
    </row>
    <row r="306" spans="1:7">
      <c r="A306" s="136"/>
      <c r="B306" s="299" t="s">
        <v>369</v>
      </c>
      <c r="C306" s="297"/>
      <c r="D306" s="298"/>
      <c r="E306" s="289"/>
      <c r="F306" s="294"/>
      <c r="G306" s="88"/>
    </row>
    <row r="307" spans="1:7">
      <c r="A307" s="136"/>
      <c r="B307" s="299" t="s">
        <v>370</v>
      </c>
      <c r="C307" s="297"/>
      <c r="D307" s="298"/>
      <c r="E307" s="289"/>
      <c r="F307" s="294"/>
      <c r="G307" s="88"/>
    </row>
    <row r="308" spans="1:7">
      <c r="A308" s="136"/>
      <c r="B308" s="299" t="s">
        <v>371</v>
      </c>
      <c r="C308" s="297"/>
      <c r="D308" s="298"/>
      <c r="E308" s="289"/>
      <c r="F308" s="294"/>
      <c r="G308" s="88"/>
    </row>
    <row r="309" spans="1:7">
      <c r="A309" s="136"/>
      <c r="B309" s="299" t="s">
        <v>372</v>
      </c>
      <c r="C309" s="297"/>
      <c r="D309" s="298"/>
      <c r="E309" s="289"/>
      <c r="F309" s="294"/>
      <c r="G309" s="88"/>
    </row>
    <row r="310" spans="1:7">
      <c r="A310" s="136"/>
      <c r="B310" s="299" t="s">
        <v>373</v>
      </c>
      <c r="C310" s="297"/>
      <c r="D310" s="298"/>
      <c r="E310" s="289"/>
      <c r="F310" s="294"/>
      <c r="G310" s="88"/>
    </row>
    <row r="311" spans="1:7">
      <c r="A311" s="136"/>
      <c r="B311" s="299" t="s">
        <v>374</v>
      </c>
      <c r="C311" s="297"/>
      <c r="D311" s="298"/>
      <c r="E311" s="289"/>
      <c r="F311" s="294"/>
      <c r="G311" s="88"/>
    </row>
    <row r="312" spans="1:7" ht="25.5">
      <c r="A312" s="136"/>
      <c r="B312" s="299" t="s">
        <v>375</v>
      </c>
      <c r="C312" s="297"/>
      <c r="D312" s="298"/>
      <c r="E312" s="289"/>
      <c r="F312" s="294"/>
      <c r="G312" s="88"/>
    </row>
    <row r="313" spans="1:7">
      <c r="A313" s="136"/>
      <c r="B313" s="299" t="s">
        <v>376</v>
      </c>
      <c r="C313" s="297"/>
      <c r="D313" s="298"/>
      <c r="E313" s="289"/>
      <c r="F313" s="294"/>
      <c r="G313" s="88"/>
    </row>
    <row r="314" spans="1:7">
      <c r="A314" s="136"/>
      <c r="B314" s="299" t="s">
        <v>377</v>
      </c>
      <c r="C314" s="297"/>
      <c r="D314" s="298"/>
      <c r="E314" s="289"/>
      <c r="F314" s="294"/>
      <c r="G314" s="88"/>
    </row>
    <row r="315" spans="1:7">
      <c r="A315" s="136"/>
      <c r="B315" s="299" t="s">
        <v>311</v>
      </c>
      <c r="C315" s="297"/>
      <c r="D315" s="298"/>
      <c r="E315" s="289"/>
      <c r="F315" s="294"/>
      <c r="G315" s="88"/>
    </row>
    <row r="316" spans="1:7">
      <c r="A316" s="136"/>
      <c r="B316" s="303" t="s">
        <v>378</v>
      </c>
      <c r="C316" s="297"/>
      <c r="D316" s="298"/>
      <c r="E316" s="289"/>
      <c r="F316" s="294"/>
      <c r="G316" s="88"/>
    </row>
    <row r="317" spans="1:7">
      <c r="A317" s="136"/>
      <c r="B317" s="303" t="s">
        <v>379</v>
      </c>
      <c r="C317" s="297"/>
      <c r="D317" s="298"/>
      <c r="E317" s="289"/>
      <c r="F317" s="294"/>
      <c r="G317" s="88"/>
    </row>
    <row r="318" spans="1:7">
      <c r="A318" s="136"/>
      <c r="B318" s="303" t="s">
        <v>380</v>
      </c>
      <c r="C318" s="297"/>
      <c r="D318" s="298"/>
      <c r="E318" s="289"/>
      <c r="F318" s="294"/>
      <c r="G318" s="88"/>
    </row>
    <row r="319" spans="1:7">
      <c r="A319" s="136"/>
      <c r="B319" s="303" t="s">
        <v>381</v>
      </c>
      <c r="C319" s="297"/>
      <c r="D319" s="298"/>
      <c r="E319" s="289"/>
      <c r="F319" s="294"/>
      <c r="G319" s="88"/>
    </row>
    <row r="320" spans="1:7">
      <c r="A320" s="136"/>
      <c r="B320" s="303" t="s">
        <v>382</v>
      </c>
      <c r="C320" s="297"/>
      <c r="D320" s="298"/>
      <c r="E320" s="289"/>
      <c r="F320" s="294"/>
      <c r="G320" s="88"/>
    </row>
    <row r="321" spans="1:7">
      <c r="A321" s="136"/>
      <c r="B321" s="303" t="s">
        <v>383</v>
      </c>
      <c r="C321" s="297"/>
      <c r="D321" s="298"/>
      <c r="E321" s="289"/>
      <c r="F321" s="294"/>
      <c r="G321" s="88"/>
    </row>
    <row r="322" spans="1:7">
      <c r="A322" s="136"/>
      <c r="B322" s="303"/>
      <c r="C322" s="297"/>
      <c r="D322" s="298"/>
      <c r="E322" s="289"/>
      <c r="F322" s="294"/>
      <c r="G322" s="88"/>
    </row>
    <row r="323" spans="1:7">
      <c r="A323" s="136"/>
      <c r="B323" s="299" t="s">
        <v>308</v>
      </c>
      <c r="C323" s="297"/>
      <c r="D323" s="298"/>
      <c r="E323" s="289"/>
      <c r="F323" s="294"/>
      <c r="G323" s="88"/>
    </row>
    <row r="324" spans="1:7" ht="25.5">
      <c r="A324" s="136"/>
      <c r="B324" s="299" t="s">
        <v>384</v>
      </c>
      <c r="C324" s="297"/>
      <c r="D324" s="298"/>
      <c r="E324" s="289"/>
      <c r="F324" s="294"/>
      <c r="G324" s="88"/>
    </row>
    <row r="325" spans="1:7">
      <c r="A325" s="136"/>
      <c r="B325" s="299" t="s">
        <v>385</v>
      </c>
      <c r="C325" s="297"/>
      <c r="D325" s="298"/>
      <c r="E325" s="289"/>
      <c r="F325" s="294"/>
      <c r="G325" s="88"/>
    </row>
    <row r="326" spans="1:7">
      <c r="A326" s="136"/>
      <c r="B326" s="299" t="s">
        <v>311</v>
      </c>
      <c r="C326" s="297"/>
      <c r="D326" s="298"/>
      <c r="E326" s="289"/>
      <c r="F326" s="294"/>
      <c r="G326" s="88"/>
    </row>
    <row r="327" spans="1:7" ht="25.5">
      <c r="A327" s="136"/>
      <c r="B327" s="299" t="s">
        <v>386</v>
      </c>
      <c r="C327" s="297"/>
      <c r="D327" s="298"/>
      <c r="E327" s="289"/>
      <c r="F327" s="294"/>
      <c r="G327" s="88"/>
    </row>
    <row r="328" spans="1:7">
      <c r="A328" s="136"/>
      <c r="B328" s="299"/>
      <c r="C328" s="297"/>
      <c r="D328" s="298"/>
      <c r="E328" s="289"/>
      <c r="F328" s="294"/>
      <c r="G328" s="88"/>
    </row>
    <row r="329" spans="1:7">
      <c r="A329" s="136"/>
      <c r="B329" s="302" t="s">
        <v>387</v>
      </c>
      <c r="C329" s="297"/>
      <c r="D329" s="298"/>
      <c r="E329" s="289"/>
      <c r="F329" s="294"/>
      <c r="G329" s="88"/>
    </row>
    <row r="330" spans="1:7" ht="25.5">
      <c r="A330" s="136"/>
      <c r="B330" s="299" t="s">
        <v>388</v>
      </c>
      <c r="C330" s="297"/>
      <c r="D330" s="298"/>
      <c r="E330" s="289"/>
      <c r="F330" s="294"/>
      <c r="G330" s="88"/>
    </row>
    <row r="331" spans="1:7" ht="25.5">
      <c r="A331" s="136"/>
      <c r="B331" s="303" t="s">
        <v>389</v>
      </c>
      <c r="C331" s="297"/>
      <c r="D331" s="298"/>
      <c r="E331" s="289"/>
      <c r="F331" s="294"/>
      <c r="G331" s="88"/>
    </row>
    <row r="332" spans="1:7">
      <c r="A332" s="136"/>
      <c r="B332" s="303" t="s">
        <v>390</v>
      </c>
      <c r="C332" s="297"/>
      <c r="D332" s="298"/>
      <c r="E332" s="289"/>
      <c r="F332" s="294"/>
      <c r="G332" s="88"/>
    </row>
    <row r="333" spans="1:7">
      <c r="A333" s="136"/>
      <c r="B333" s="299"/>
      <c r="C333" s="297"/>
      <c r="D333" s="298"/>
      <c r="E333" s="289"/>
      <c r="F333" s="294"/>
      <c r="G333" s="88"/>
    </row>
    <row r="334" spans="1:7">
      <c r="A334" s="136"/>
      <c r="B334" s="299"/>
      <c r="C334" s="297"/>
      <c r="D334" s="298"/>
      <c r="E334" s="289"/>
      <c r="F334" s="294"/>
      <c r="G334" s="88"/>
    </row>
    <row r="335" spans="1:7">
      <c r="A335" s="136"/>
      <c r="B335" s="302" t="s">
        <v>391</v>
      </c>
      <c r="C335" s="297"/>
      <c r="D335" s="298"/>
      <c r="E335" s="289"/>
      <c r="F335" s="294"/>
      <c r="G335" s="88"/>
    </row>
    <row r="336" spans="1:7">
      <c r="A336" s="136"/>
      <c r="B336" s="302"/>
      <c r="C336" s="297"/>
      <c r="D336" s="298"/>
      <c r="E336" s="289"/>
      <c r="F336" s="294"/>
      <c r="G336" s="88"/>
    </row>
    <row r="337" spans="1:7">
      <c r="A337" s="136"/>
      <c r="B337" s="299" t="s">
        <v>308</v>
      </c>
      <c r="C337" s="297"/>
      <c r="D337" s="298"/>
      <c r="E337" s="289"/>
      <c r="F337" s="294"/>
      <c r="G337" s="88"/>
    </row>
    <row r="338" spans="1:7" ht="25.5">
      <c r="A338" s="136"/>
      <c r="B338" s="299" t="s">
        <v>309</v>
      </c>
      <c r="C338" s="297"/>
      <c r="D338" s="298"/>
      <c r="E338" s="289"/>
      <c r="F338" s="294"/>
      <c r="G338" s="88"/>
    </row>
    <row r="339" spans="1:7" ht="38.25">
      <c r="A339" s="136"/>
      <c r="B339" s="299" t="s">
        <v>392</v>
      </c>
      <c r="C339" s="297"/>
      <c r="D339" s="298"/>
      <c r="E339" s="289"/>
      <c r="F339" s="294"/>
      <c r="G339" s="88"/>
    </row>
    <row r="340" spans="1:7">
      <c r="A340" s="136"/>
      <c r="B340" s="299" t="s">
        <v>311</v>
      </c>
      <c r="C340" s="297"/>
      <c r="D340" s="298"/>
      <c r="E340" s="289"/>
      <c r="F340" s="294"/>
      <c r="G340" s="88"/>
    </row>
    <row r="341" spans="1:7">
      <c r="A341" s="136"/>
      <c r="B341" s="303" t="s">
        <v>312</v>
      </c>
      <c r="C341" s="297"/>
      <c r="D341" s="298"/>
      <c r="E341" s="289"/>
      <c r="F341" s="294"/>
      <c r="G341" s="88"/>
    </row>
    <row r="342" spans="1:7">
      <c r="A342" s="136"/>
      <c r="B342" s="303" t="s">
        <v>393</v>
      </c>
      <c r="C342" s="297"/>
      <c r="D342" s="298"/>
      <c r="E342" s="289"/>
      <c r="F342" s="294"/>
      <c r="G342" s="88"/>
    </row>
    <row r="343" spans="1:7">
      <c r="A343" s="136"/>
      <c r="B343" s="303"/>
      <c r="C343" s="297"/>
      <c r="D343" s="298"/>
      <c r="E343" s="289"/>
      <c r="F343" s="294"/>
      <c r="G343" s="88"/>
    </row>
    <row r="344" spans="1:7">
      <c r="A344" s="136"/>
      <c r="B344" s="299" t="s">
        <v>314</v>
      </c>
      <c r="C344" s="297"/>
      <c r="D344" s="298"/>
      <c r="E344" s="289"/>
      <c r="F344" s="294"/>
      <c r="G344" s="88"/>
    </row>
    <row r="345" spans="1:7">
      <c r="A345" s="136"/>
      <c r="B345" s="304" t="s">
        <v>315</v>
      </c>
      <c r="C345" s="297"/>
      <c r="D345" s="298"/>
      <c r="E345" s="289"/>
      <c r="F345" s="294"/>
      <c r="G345" s="88"/>
    </row>
    <row r="346" spans="1:7">
      <c r="A346" s="136"/>
      <c r="B346" s="299" t="s">
        <v>316</v>
      </c>
      <c r="C346" s="297"/>
      <c r="D346" s="298"/>
      <c r="E346" s="289"/>
      <c r="F346" s="294"/>
      <c r="G346" s="88"/>
    </row>
    <row r="347" spans="1:7">
      <c r="A347" s="136"/>
      <c r="B347" s="299" t="s">
        <v>394</v>
      </c>
      <c r="C347" s="297"/>
      <c r="D347" s="298"/>
      <c r="E347" s="289"/>
      <c r="F347" s="294"/>
      <c r="G347" s="88"/>
    </row>
    <row r="348" spans="1:7">
      <c r="A348" s="136"/>
      <c r="B348" s="299" t="s">
        <v>395</v>
      </c>
      <c r="C348" s="297"/>
      <c r="D348" s="298"/>
      <c r="E348" s="289"/>
      <c r="F348" s="294"/>
      <c r="G348" s="88"/>
    </row>
    <row r="349" spans="1:7">
      <c r="A349" s="136"/>
      <c r="B349" s="299" t="s">
        <v>311</v>
      </c>
      <c r="C349" s="297"/>
      <c r="D349" s="298"/>
      <c r="E349" s="289"/>
      <c r="F349" s="294"/>
      <c r="G349" s="88"/>
    </row>
    <row r="350" spans="1:7">
      <c r="A350" s="136"/>
      <c r="B350" s="303" t="s">
        <v>319</v>
      </c>
      <c r="C350" s="297"/>
      <c r="D350" s="298"/>
      <c r="E350" s="289"/>
      <c r="F350" s="294"/>
      <c r="G350" s="88"/>
    </row>
    <row r="351" spans="1:7">
      <c r="A351" s="136"/>
      <c r="B351" s="303" t="s">
        <v>320</v>
      </c>
      <c r="C351" s="297"/>
      <c r="D351" s="298"/>
      <c r="E351" s="289"/>
      <c r="F351" s="294"/>
      <c r="G351" s="88"/>
    </row>
    <row r="352" spans="1:7">
      <c r="A352" s="136"/>
      <c r="B352" s="303" t="s">
        <v>321</v>
      </c>
      <c r="C352" s="297"/>
      <c r="D352" s="298"/>
      <c r="E352" s="289"/>
      <c r="F352" s="294"/>
      <c r="G352" s="88"/>
    </row>
    <row r="353" spans="1:7">
      <c r="A353" s="136"/>
      <c r="B353" s="303" t="s">
        <v>322</v>
      </c>
      <c r="C353" s="297"/>
      <c r="D353" s="298"/>
      <c r="E353" s="289"/>
      <c r="F353" s="294"/>
      <c r="G353" s="88"/>
    </row>
    <row r="354" spans="1:7">
      <c r="A354" s="136"/>
      <c r="B354" s="303"/>
      <c r="C354" s="297"/>
      <c r="D354" s="298"/>
      <c r="E354" s="289"/>
      <c r="F354" s="294"/>
      <c r="G354" s="88"/>
    </row>
    <row r="355" spans="1:7">
      <c r="A355" s="136"/>
      <c r="B355" s="245" t="s">
        <v>323</v>
      </c>
      <c r="C355" s="297"/>
      <c r="D355" s="298"/>
      <c r="E355" s="289"/>
      <c r="F355" s="294"/>
      <c r="G355" s="88"/>
    </row>
    <row r="356" spans="1:7" ht="25.5">
      <c r="A356" s="136"/>
      <c r="B356" s="296" t="s">
        <v>324</v>
      </c>
      <c r="C356" s="297"/>
      <c r="D356" s="298"/>
      <c r="E356" s="289"/>
      <c r="F356" s="294"/>
      <c r="G356" s="88"/>
    </row>
    <row r="357" spans="1:7">
      <c r="A357" s="136"/>
      <c r="B357" s="245" t="s">
        <v>325</v>
      </c>
      <c r="C357" s="297"/>
      <c r="D357" s="298"/>
      <c r="E357" s="289"/>
      <c r="F357" s="294"/>
      <c r="G357" s="88"/>
    </row>
    <row r="358" spans="1:7">
      <c r="A358" s="136"/>
      <c r="B358" s="245" t="s">
        <v>326</v>
      </c>
      <c r="C358" s="297"/>
      <c r="D358" s="298"/>
      <c r="E358" s="289"/>
      <c r="F358" s="294"/>
      <c r="G358" s="88"/>
    </row>
    <row r="359" spans="1:7">
      <c r="A359" s="136"/>
      <c r="B359" s="245" t="s">
        <v>327</v>
      </c>
      <c r="C359" s="297"/>
      <c r="D359" s="298"/>
      <c r="E359" s="289"/>
      <c r="F359" s="294"/>
      <c r="G359" s="88"/>
    </row>
    <row r="360" spans="1:7">
      <c r="A360" s="136"/>
      <c r="B360" s="245" t="s">
        <v>328</v>
      </c>
      <c r="C360" s="297"/>
      <c r="D360" s="298"/>
      <c r="E360" s="289"/>
      <c r="F360" s="294"/>
      <c r="G360" s="88"/>
    </row>
    <row r="361" spans="1:7">
      <c r="A361" s="136"/>
      <c r="B361" s="245" t="s">
        <v>329</v>
      </c>
      <c r="C361" s="297"/>
      <c r="D361" s="298"/>
      <c r="E361" s="289"/>
      <c r="F361" s="294"/>
      <c r="G361" s="88"/>
    </row>
    <row r="362" spans="1:7">
      <c r="A362" s="136"/>
      <c r="B362" s="245" t="s">
        <v>330</v>
      </c>
      <c r="C362" s="297"/>
      <c r="D362" s="298"/>
      <c r="E362" s="289"/>
      <c r="F362" s="294"/>
      <c r="G362" s="88"/>
    </row>
    <row r="363" spans="1:7" ht="25.5">
      <c r="A363" s="136"/>
      <c r="B363" s="245" t="s">
        <v>331</v>
      </c>
      <c r="C363" s="297"/>
      <c r="D363" s="298"/>
      <c r="E363" s="289"/>
      <c r="F363" s="294"/>
      <c r="G363" s="88"/>
    </row>
    <row r="364" spans="1:7">
      <c r="A364" s="136"/>
      <c r="B364" s="245" t="s">
        <v>396</v>
      </c>
      <c r="C364" s="297"/>
      <c r="D364" s="298"/>
      <c r="E364" s="289"/>
      <c r="F364" s="294"/>
      <c r="G364" s="88"/>
    </row>
    <row r="365" spans="1:7">
      <c r="A365" s="136"/>
      <c r="B365" s="245" t="s">
        <v>397</v>
      </c>
      <c r="C365" s="297"/>
      <c r="D365" s="298"/>
      <c r="E365" s="289"/>
      <c r="F365" s="294"/>
      <c r="G365" s="88"/>
    </row>
    <row r="366" spans="1:7">
      <c r="A366" s="136"/>
      <c r="B366" s="245" t="s">
        <v>398</v>
      </c>
      <c r="C366" s="297"/>
      <c r="D366" s="298"/>
      <c r="E366" s="289"/>
      <c r="F366" s="294"/>
      <c r="G366" s="88"/>
    </row>
    <row r="367" spans="1:7">
      <c r="A367" s="136"/>
      <c r="B367" s="245" t="s">
        <v>335</v>
      </c>
      <c r="C367" s="297"/>
      <c r="D367" s="298"/>
      <c r="E367" s="289"/>
      <c r="F367" s="294"/>
      <c r="G367" s="88"/>
    </row>
    <row r="368" spans="1:7">
      <c r="A368" s="136"/>
      <c r="B368" s="245" t="s">
        <v>399</v>
      </c>
      <c r="C368" s="297"/>
      <c r="D368" s="298"/>
      <c r="E368" s="289"/>
      <c r="F368" s="294"/>
      <c r="G368" s="88"/>
    </row>
    <row r="369" spans="1:7">
      <c r="A369" s="136"/>
      <c r="B369" s="245" t="s">
        <v>337</v>
      </c>
      <c r="C369" s="297"/>
      <c r="D369" s="298"/>
      <c r="E369" s="289"/>
      <c r="F369" s="294"/>
      <c r="G369" s="88"/>
    </row>
    <row r="370" spans="1:7">
      <c r="A370" s="136"/>
      <c r="B370" s="245" t="s">
        <v>400</v>
      </c>
      <c r="C370" s="297"/>
      <c r="D370" s="298"/>
      <c r="E370" s="289"/>
      <c r="F370" s="294"/>
      <c r="G370" s="88"/>
    </row>
    <row r="371" spans="1:7">
      <c r="A371" s="136"/>
      <c r="B371" s="245" t="s">
        <v>339</v>
      </c>
      <c r="C371" s="297"/>
      <c r="D371" s="298"/>
      <c r="E371" s="289"/>
      <c r="F371" s="294"/>
      <c r="G371" s="88"/>
    </row>
    <row r="372" spans="1:7">
      <c r="A372" s="136"/>
      <c r="B372" s="245" t="s">
        <v>311</v>
      </c>
      <c r="C372" s="297"/>
      <c r="D372" s="298"/>
      <c r="E372" s="289"/>
      <c r="F372" s="294"/>
      <c r="G372" s="88"/>
    </row>
    <row r="373" spans="1:7">
      <c r="A373" s="136"/>
      <c r="B373" s="253" t="s">
        <v>340</v>
      </c>
      <c r="C373" s="297"/>
      <c r="D373" s="298"/>
      <c r="E373" s="289"/>
      <c r="F373" s="294"/>
      <c r="G373" s="88"/>
    </row>
    <row r="374" spans="1:7">
      <c r="A374" s="136"/>
      <c r="B374" s="253"/>
      <c r="C374" s="297"/>
      <c r="D374" s="298"/>
      <c r="E374" s="289"/>
      <c r="F374" s="294"/>
      <c r="G374" s="88"/>
    </row>
    <row r="375" spans="1:7">
      <c r="A375" s="136"/>
      <c r="B375" s="245" t="s">
        <v>341</v>
      </c>
      <c r="C375" s="297"/>
      <c r="D375" s="298"/>
      <c r="E375" s="289"/>
      <c r="F375" s="294"/>
      <c r="G375" s="88"/>
    </row>
    <row r="376" spans="1:7" ht="38.25">
      <c r="A376" s="136"/>
      <c r="B376" s="245" t="s">
        <v>342</v>
      </c>
      <c r="C376" s="297"/>
      <c r="D376" s="298"/>
      <c r="E376" s="289"/>
      <c r="F376" s="294"/>
      <c r="G376" s="88"/>
    </row>
    <row r="377" spans="1:7">
      <c r="A377" s="136"/>
      <c r="B377" s="245" t="s">
        <v>343</v>
      </c>
      <c r="C377" s="297"/>
      <c r="D377" s="298"/>
      <c r="E377" s="289"/>
      <c r="F377" s="294"/>
      <c r="G377" s="88"/>
    </row>
    <row r="378" spans="1:7">
      <c r="A378" s="136"/>
      <c r="B378" s="245" t="s">
        <v>397</v>
      </c>
      <c r="C378" s="297"/>
      <c r="D378" s="298"/>
      <c r="E378" s="289"/>
      <c r="F378" s="294"/>
      <c r="G378" s="88"/>
    </row>
    <row r="379" spans="1:7">
      <c r="A379" s="136"/>
      <c r="B379" s="245" t="s">
        <v>344</v>
      </c>
      <c r="C379" s="297"/>
      <c r="D379" s="298"/>
      <c r="E379" s="289"/>
      <c r="F379" s="294"/>
      <c r="G379" s="88"/>
    </row>
    <row r="380" spans="1:7">
      <c r="A380" s="136"/>
      <c r="B380" s="245" t="s">
        <v>345</v>
      </c>
      <c r="C380" s="297"/>
      <c r="D380" s="298"/>
      <c r="E380" s="289"/>
      <c r="F380" s="294"/>
      <c r="G380" s="88"/>
    </row>
    <row r="381" spans="1:7">
      <c r="A381" s="136"/>
      <c r="B381" s="245" t="s">
        <v>346</v>
      </c>
      <c r="C381" s="297"/>
      <c r="D381" s="298"/>
      <c r="E381" s="289"/>
      <c r="F381" s="294"/>
      <c r="G381" s="88"/>
    </row>
    <row r="382" spans="1:7">
      <c r="A382" s="136"/>
      <c r="B382" s="245" t="s">
        <v>401</v>
      </c>
      <c r="C382" s="297"/>
      <c r="D382" s="298"/>
      <c r="E382" s="289"/>
      <c r="F382" s="294"/>
      <c r="G382" s="88"/>
    </row>
    <row r="383" spans="1:7">
      <c r="A383" s="136"/>
      <c r="B383" s="245" t="s">
        <v>402</v>
      </c>
      <c r="C383" s="297"/>
      <c r="D383" s="298"/>
      <c r="E383" s="289"/>
      <c r="F383" s="294"/>
      <c r="G383" s="88"/>
    </row>
    <row r="384" spans="1:7">
      <c r="A384" s="136"/>
      <c r="B384" s="245" t="s">
        <v>349</v>
      </c>
      <c r="C384" s="297"/>
      <c r="D384" s="298"/>
      <c r="E384" s="289"/>
      <c r="F384" s="294"/>
      <c r="G384" s="88"/>
    </row>
    <row r="385" spans="1:7">
      <c r="A385" s="136"/>
      <c r="B385" s="245" t="s">
        <v>311</v>
      </c>
      <c r="C385" s="297"/>
      <c r="D385" s="298"/>
      <c r="E385" s="289"/>
      <c r="F385" s="294"/>
      <c r="G385" s="88"/>
    </row>
    <row r="386" spans="1:7">
      <c r="A386" s="136"/>
      <c r="B386" s="253" t="s">
        <v>350</v>
      </c>
      <c r="C386" s="297"/>
      <c r="D386" s="298"/>
      <c r="E386" s="289"/>
      <c r="F386" s="294"/>
      <c r="G386" s="88"/>
    </row>
    <row r="387" spans="1:7">
      <c r="A387" s="136"/>
      <c r="B387" s="253"/>
      <c r="C387" s="297"/>
      <c r="D387" s="298"/>
      <c r="E387" s="289"/>
      <c r="F387" s="294"/>
      <c r="G387" s="88"/>
    </row>
    <row r="388" spans="1:7">
      <c r="A388" s="136"/>
      <c r="B388" s="245" t="s">
        <v>351</v>
      </c>
      <c r="C388" s="297"/>
      <c r="D388" s="298"/>
      <c r="E388" s="289"/>
      <c r="F388" s="294"/>
      <c r="G388" s="88"/>
    </row>
    <row r="389" spans="1:7" ht="25.5">
      <c r="A389" s="136"/>
      <c r="B389" s="245" t="s">
        <v>352</v>
      </c>
      <c r="C389" s="297"/>
      <c r="D389" s="298"/>
      <c r="E389" s="289"/>
      <c r="F389" s="294"/>
      <c r="G389" s="88"/>
    </row>
    <row r="390" spans="1:7">
      <c r="A390" s="136"/>
      <c r="B390" s="245" t="s">
        <v>353</v>
      </c>
      <c r="C390" s="297"/>
      <c r="D390" s="298"/>
      <c r="E390" s="289"/>
      <c r="F390" s="294"/>
      <c r="G390" s="88"/>
    </row>
    <row r="391" spans="1:7">
      <c r="A391" s="136"/>
      <c r="B391" s="245" t="s">
        <v>397</v>
      </c>
      <c r="C391" s="297"/>
      <c r="D391" s="298"/>
      <c r="E391" s="289"/>
      <c r="F391" s="294"/>
      <c r="G391" s="88"/>
    </row>
    <row r="392" spans="1:7">
      <c r="A392" s="136"/>
      <c r="B392" s="245" t="s">
        <v>354</v>
      </c>
      <c r="C392" s="297"/>
      <c r="D392" s="298"/>
      <c r="E392" s="289"/>
      <c r="F392" s="294"/>
      <c r="G392" s="88"/>
    </row>
    <row r="393" spans="1:7">
      <c r="A393" s="136"/>
      <c r="B393" s="245" t="s">
        <v>403</v>
      </c>
      <c r="C393" s="297"/>
      <c r="D393" s="298"/>
      <c r="E393" s="289"/>
      <c r="F393" s="294"/>
      <c r="G393" s="88"/>
    </row>
    <row r="394" spans="1:7">
      <c r="A394" s="136"/>
      <c r="B394" s="245" t="s">
        <v>404</v>
      </c>
      <c r="C394" s="297"/>
      <c r="D394" s="298"/>
      <c r="E394" s="289"/>
      <c r="F394" s="294"/>
      <c r="G394" s="88"/>
    </row>
    <row r="395" spans="1:7">
      <c r="A395" s="136"/>
      <c r="B395" s="245" t="s">
        <v>357</v>
      </c>
      <c r="C395" s="297"/>
      <c r="D395" s="298"/>
      <c r="E395" s="289"/>
      <c r="F395" s="294"/>
      <c r="G395" s="88"/>
    </row>
    <row r="396" spans="1:7">
      <c r="A396" s="136"/>
      <c r="B396" s="245" t="s">
        <v>358</v>
      </c>
      <c r="C396" s="297"/>
      <c r="D396" s="298"/>
      <c r="E396" s="289"/>
      <c r="F396" s="294"/>
      <c r="G396" s="88"/>
    </row>
    <row r="397" spans="1:7">
      <c r="A397" s="136"/>
      <c r="B397" s="245" t="s">
        <v>405</v>
      </c>
      <c r="C397" s="297"/>
      <c r="D397" s="298"/>
      <c r="E397" s="289"/>
      <c r="F397" s="294"/>
      <c r="G397" s="88"/>
    </row>
    <row r="398" spans="1:7" ht="25.5">
      <c r="A398" s="136"/>
      <c r="B398" s="245" t="s">
        <v>360</v>
      </c>
      <c r="C398" s="297"/>
      <c r="D398" s="298"/>
      <c r="E398" s="289"/>
      <c r="F398" s="294"/>
      <c r="G398" s="88"/>
    </row>
    <row r="399" spans="1:7" ht="25.5">
      <c r="A399" s="136"/>
      <c r="B399" s="245" t="s">
        <v>361</v>
      </c>
      <c r="C399" s="297"/>
      <c r="D399" s="298"/>
      <c r="E399" s="289"/>
      <c r="F399" s="294"/>
      <c r="G399" s="88"/>
    </row>
    <row r="400" spans="1:7">
      <c r="A400" s="136"/>
      <c r="B400" s="245" t="s">
        <v>362</v>
      </c>
      <c r="C400" s="297"/>
      <c r="D400" s="298"/>
      <c r="E400" s="289"/>
      <c r="F400" s="294"/>
      <c r="G400" s="88"/>
    </row>
    <row r="401" spans="1:7">
      <c r="A401" s="136"/>
      <c r="B401" s="245" t="s">
        <v>311</v>
      </c>
      <c r="C401" s="297"/>
      <c r="D401" s="298"/>
      <c r="E401" s="289"/>
      <c r="F401" s="294"/>
      <c r="G401" s="88"/>
    </row>
    <row r="402" spans="1:7">
      <c r="A402" s="136"/>
      <c r="B402" s="253" t="s">
        <v>363</v>
      </c>
      <c r="C402" s="297"/>
      <c r="D402" s="298"/>
      <c r="E402" s="289"/>
      <c r="F402" s="294"/>
      <c r="G402" s="88"/>
    </row>
    <row r="403" spans="1:7">
      <c r="A403" s="136"/>
      <c r="B403" s="253"/>
      <c r="C403" s="297"/>
      <c r="D403" s="298"/>
      <c r="E403" s="289"/>
      <c r="F403" s="294"/>
      <c r="G403" s="88"/>
    </row>
    <row r="404" spans="1:7">
      <c r="A404" s="136"/>
      <c r="B404" s="299" t="s">
        <v>364</v>
      </c>
      <c r="C404" s="297"/>
      <c r="D404" s="298"/>
      <c r="E404" s="289"/>
      <c r="F404" s="294"/>
      <c r="G404" s="88"/>
    </row>
    <row r="405" spans="1:7" ht="51">
      <c r="A405" s="136"/>
      <c r="B405" s="299" t="s">
        <v>365</v>
      </c>
      <c r="C405" s="297"/>
      <c r="D405" s="298"/>
      <c r="E405" s="289"/>
      <c r="F405" s="294"/>
      <c r="G405" s="88"/>
    </row>
    <row r="406" spans="1:7">
      <c r="A406" s="136"/>
      <c r="B406" s="299" t="s">
        <v>311</v>
      </c>
      <c r="C406" s="297"/>
      <c r="D406" s="298"/>
      <c r="E406" s="289"/>
      <c r="F406" s="294"/>
      <c r="G406" s="88"/>
    </row>
    <row r="407" spans="1:7">
      <c r="A407" s="136"/>
      <c r="B407" s="303" t="s">
        <v>366</v>
      </c>
      <c r="C407" s="297"/>
      <c r="D407" s="298"/>
      <c r="E407" s="289"/>
      <c r="F407" s="294"/>
      <c r="G407" s="88"/>
    </row>
    <row r="408" spans="1:7">
      <c r="A408" s="136"/>
      <c r="B408" s="303"/>
      <c r="C408" s="297"/>
      <c r="D408" s="298"/>
      <c r="E408" s="289"/>
      <c r="F408" s="294"/>
      <c r="G408" s="88"/>
    </row>
    <row r="409" spans="1:7">
      <c r="A409" s="136"/>
      <c r="B409" s="299" t="s">
        <v>367</v>
      </c>
      <c r="C409" s="297"/>
      <c r="D409" s="298"/>
      <c r="E409" s="289"/>
      <c r="F409" s="294"/>
      <c r="G409" s="88"/>
    </row>
    <row r="410" spans="1:7" ht="25.5">
      <c r="A410" s="136"/>
      <c r="B410" s="299" t="s">
        <v>368</v>
      </c>
      <c r="C410" s="297"/>
      <c r="D410" s="298"/>
      <c r="E410" s="289"/>
      <c r="F410" s="294"/>
      <c r="G410" s="88"/>
    </row>
    <row r="411" spans="1:7">
      <c r="A411" s="136"/>
      <c r="B411" s="299" t="s">
        <v>406</v>
      </c>
      <c r="C411" s="297"/>
      <c r="D411" s="298"/>
      <c r="E411" s="289"/>
      <c r="F411" s="294"/>
      <c r="G411" s="88"/>
    </row>
    <row r="412" spans="1:7">
      <c r="A412" s="136"/>
      <c r="B412" s="299" t="s">
        <v>370</v>
      </c>
      <c r="C412" s="297"/>
      <c r="D412" s="298"/>
      <c r="E412" s="289"/>
      <c r="F412" s="294"/>
      <c r="G412" s="88"/>
    </row>
    <row r="413" spans="1:7">
      <c r="A413" s="136"/>
      <c r="B413" s="299" t="s">
        <v>407</v>
      </c>
      <c r="C413" s="297"/>
      <c r="D413" s="298"/>
      <c r="E413" s="289"/>
      <c r="F413" s="294"/>
      <c r="G413" s="88"/>
    </row>
    <row r="414" spans="1:7">
      <c r="A414" s="136"/>
      <c r="B414" s="299" t="s">
        <v>408</v>
      </c>
      <c r="C414" s="297"/>
      <c r="D414" s="298"/>
      <c r="E414" s="289"/>
      <c r="F414" s="294"/>
      <c r="G414" s="88"/>
    </row>
    <row r="415" spans="1:7">
      <c r="A415" s="136"/>
      <c r="B415" s="299" t="s">
        <v>373</v>
      </c>
      <c r="C415" s="297"/>
      <c r="D415" s="298"/>
      <c r="E415" s="289"/>
      <c r="F415" s="294"/>
      <c r="G415" s="88"/>
    </row>
    <row r="416" spans="1:7">
      <c r="A416" s="136"/>
      <c r="B416" s="299" t="s">
        <v>409</v>
      </c>
      <c r="C416" s="297"/>
      <c r="D416" s="298"/>
      <c r="E416" s="289"/>
      <c r="F416" s="294"/>
      <c r="G416" s="88"/>
    </row>
    <row r="417" spans="1:7" ht="25.5">
      <c r="A417" s="136"/>
      <c r="B417" s="299" t="s">
        <v>410</v>
      </c>
      <c r="C417" s="297"/>
      <c r="D417" s="298"/>
      <c r="E417" s="289"/>
      <c r="F417" s="294"/>
      <c r="G417" s="88"/>
    </row>
    <row r="418" spans="1:7">
      <c r="A418" s="136"/>
      <c r="B418" s="299" t="s">
        <v>411</v>
      </c>
      <c r="C418" s="297"/>
      <c r="D418" s="298"/>
      <c r="E418" s="289"/>
      <c r="F418" s="294"/>
      <c r="G418" s="88"/>
    </row>
    <row r="419" spans="1:7">
      <c r="A419" s="136"/>
      <c r="B419" s="299" t="s">
        <v>412</v>
      </c>
      <c r="C419" s="297"/>
      <c r="D419" s="298"/>
      <c r="E419" s="289"/>
      <c r="F419" s="294"/>
      <c r="G419" s="88"/>
    </row>
    <row r="420" spans="1:7">
      <c r="A420" s="136"/>
      <c r="B420" s="299" t="s">
        <v>311</v>
      </c>
      <c r="C420" s="297"/>
      <c r="D420" s="298"/>
      <c r="E420" s="289"/>
      <c r="F420" s="294"/>
      <c r="G420" s="88"/>
    </row>
    <row r="421" spans="1:7">
      <c r="A421" s="136"/>
      <c r="B421" s="303" t="s">
        <v>378</v>
      </c>
      <c r="C421" s="297"/>
      <c r="D421" s="298"/>
      <c r="E421" s="289"/>
      <c r="F421" s="294"/>
      <c r="G421" s="88"/>
    </row>
    <row r="422" spans="1:7">
      <c r="A422" s="136"/>
      <c r="B422" s="303" t="s">
        <v>379</v>
      </c>
      <c r="C422" s="297"/>
      <c r="D422" s="298"/>
      <c r="E422" s="289"/>
      <c r="F422" s="294"/>
      <c r="G422" s="88"/>
    </row>
    <row r="423" spans="1:7">
      <c r="A423" s="136"/>
      <c r="B423" s="303" t="s">
        <v>380</v>
      </c>
      <c r="C423" s="297"/>
      <c r="D423" s="298"/>
      <c r="E423" s="289"/>
      <c r="F423" s="294"/>
      <c r="G423" s="88"/>
    </row>
    <row r="424" spans="1:7">
      <c r="A424" s="136"/>
      <c r="B424" s="303" t="s">
        <v>381</v>
      </c>
      <c r="C424" s="297"/>
      <c r="D424" s="298"/>
      <c r="E424" s="289"/>
      <c r="F424" s="294"/>
      <c r="G424" s="88"/>
    </row>
    <row r="425" spans="1:7">
      <c r="A425" s="136"/>
      <c r="B425" s="303" t="s">
        <v>382</v>
      </c>
      <c r="C425" s="297"/>
      <c r="D425" s="298"/>
      <c r="E425" s="289"/>
      <c r="F425" s="294"/>
      <c r="G425" s="88"/>
    </row>
    <row r="426" spans="1:7">
      <c r="A426" s="136"/>
      <c r="B426" s="303" t="s">
        <v>383</v>
      </c>
      <c r="C426" s="297"/>
      <c r="D426" s="298"/>
      <c r="E426" s="289"/>
      <c r="F426" s="294"/>
      <c r="G426" s="88"/>
    </row>
    <row r="427" spans="1:7">
      <c r="A427" s="136"/>
      <c r="B427" s="303"/>
      <c r="C427" s="297"/>
      <c r="D427" s="298"/>
      <c r="E427" s="289"/>
      <c r="F427" s="294"/>
      <c r="G427" s="88"/>
    </row>
    <row r="428" spans="1:7">
      <c r="A428" s="136"/>
      <c r="B428" s="299" t="s">
        <v>308</v>
      </c>
      <c r="C428" s="297"/>
      <c r="D428" s="298"/>
      <c r="E428" s="289"/>
      <c r="F428" s="294"/>
      <c r="G428" s="88"/>
    </row>
    <row r="429" spans="1:7" ht="25.5">
      <c r="A429" s="136"/>
      <c r="B429" s="299" t="s">
        <v>384</v>
      </c>
      <c r="C429" s="297"/>
      <c r="D429" s="298"/>
      <c r="E429" s="289"/>
      <c r="F429" s="294"/>
      <c r="G429" s="88"/>
    </row>
    <row r="430" spans="1:7">
      <c r="A430" s="136"/>
      <c r="B430" s="299" t="s">
        <v>413</v>
      </c>
      <c r="C430" s="297"/>
      <c r="D430" s="298"/>
      <c r="E430" s="289"/>
      <c r="F430" s="294"/>
      <c r="G430" s="88"/>
    </row>
    <row r="431" spans="1:7">
      <c r="A431" s="136"/>
      <c r="B431" s="299" t="s">
        <v>311</v>
      </c>
      <c r="C431" s="297"/>
      <c r="D431" s="298"/>
      <c r="E431" s="289"/>
      <c r="F431" s="294"/>
      <c r="G431" s="88"/>
    </row>
    <row r="432" spans="1:7" ht="25.5">
      <c r="A432" s="136"/>
      <c r="B432" s="299" t="s">
        <v>386</v>
      </c>
      <c r="C432" s="297"/>
      <c r="D432" s="298"/>
      <c r="E432" s="289"/>
      <c r="F432" s="294"/>
      <c r="G432" s="88"/>
    </row>
    <row r="433" spans="1:7">
      <c r="A433" s="136"/>
      <c r="B433" s="299"/>
      <c r="C433" s="297"/>
      <c r="D433" s="298"/>
      <c r="E433" s="289"/>
      <c r="F433" s="294"/>
      <c r="G433" s="88"/>
    </row>
    <row r="434" spans="1:7">
      <c r="A434" s="136"/>
      <c r="B434" s="302" t="s">
        <v>414</v>
      </c>
      <c r="C434" s="297"/>
      <c r="D434" s="298"/>
      <c r="E434" s="289"/>
      <c r="F434" s="294"/>
      <c r="G434" s="88"/>
    </row>
    <row r="435" spans="1:7" ht="25.5">
      <c r="A435" s="136"/>
      <c r="B435" s="299" t="s">
        <v>388</v>
      </c>
      <c r="C435" s="297"/>
      <c r="D435" s="298"/>
      <c r="E435" s="289"/>
      <c r="F435" s="294"/>
      <c r="G435" s="88"/>
    </row>
    <row r="436" spans="1:7" ht="25.5">
      <c r="A436" s="136"/>
      <c r="B436" s="303" t="s">
        <v>389</v>
      </c>
      <c r="C436" s="297"/>
      <c r="D436" s="298"/>
      <c r="E436" s="289"/>
      <c r="F436" s="294"/>
      <c r="G436" s="88"/>
    </row>
    <row r="437" spans="1:7">
      <c r="A437" s="136"/>
      <c r="B437" s="299"/>
      <c r="C437" s="297"/>
      <c r="D437" s="298"/>
      <c r="E437" s="289"/>
      <c r="F437" s="294"/>
      <c r="G437" s="88"/>
    </row>
    <row r="438" spans="1:7">
      <c r="A438" s="136"/>
      <c r="B438" s="299"/>
      <c r="C438" s="297"/>
      <c r="D438" s="298"/>
      <c r="E438" s="289"/>
      <c r="F438" s="294"/>
      <c r="G438" s="88"/>
    </row>
    <row r="439" spans="1:7">
      <c r="A439" s="136"/>
      <c r="B439" s="302" t="s">
        <v>415</v>
      </c>
      <c r="C439" s="297"/>
      <c r="D439" s="298"/>
      <c r="E439" s="289"/>
      <c r="F439" s="294"/>
      <c r="G439" s="88"/>
    </row>
    <row r="440" spans="1:7">
      <c r="A440" s="136"/>
      <c r="B440" s="302"/>
      <c r="C440" s="297"/>
      <c r="D440" s="298"/>
      <c r="E440" s="289"/>
      <c r="F440" s="294"/>
      <c r="G440" s="88"/>
    </row>
    <row r="441" spans="1:7">
      <c r="A441" s="136"/>
      <c r="B441" s="299" t="s">
        <v>308</v>
      </c>
      <c r="C441" s="297"/>
      <c r="D441" s="298"/>
      <c r="E441" s="289"/>
      <c r="F441" s="294"/>
      <c r="G441" s="88"/>
    </row>
    <row r="442" spans="1:7" ht="25.5">
      <c r="A442" s="136"/>
      <c r="B442" s="299" t="s">
        <v>309</v>
      </c>
      <c r="C442" s="297"/>
      <c r="D442" s="298"/>
      <c r="E442" s="289"/>
      <c r="F442" s="294"/>
      <c r="G442" s="88"/>
    </row>
    <row r="443" spans="1:7">
      <c r="A443" s="136"/>
      <c r="B443" s="299" t="s">
        <v>416</v>
      </c>
      <c r="C443" s="297"/>
      <c r="D443" s="298"/>
      <c r="E443" s="289"/>
      <c r="F443" s="294"/>
      <c r="G443" s="88"/>
    </row>
    <row r="444" spans="1:7">
      <c r="A444" s="136"/>
      <c r="B444" s="299" t="s">
        <v>311</v>
      </c>
      <c r="C444" s="297"/>
      <c r="D444" s="298"/>
      <c r="E444" s="289"/>
      <c r="F444" s="294"/>
      <c r="G444" s="88"/>
    </row>
    <row r="445" spans="1:7" ht="25.5">
      <c r="A445" s="136"/>
      <c r="B445" s="303" t="s">
        <v>386</v>
      </c>
      <c r="C445" s="297"/>
      <c r="D445" s="298"/>
      <c r="E445" s="289"/>
      <c r="F445" s="294"/>
      <c r="G445" s="88"/>
    </row>
    <row r="446" spans="1:7">
      <c r="A446" s="136"/>
      <c r="B446" s="303"/>
      <c r="C446" s="297"/>
      <c r="D446" s="298"/>
      <c r="E446" s="289"/>
      <c r="F446" s="294"/>
      <c r="G446" s="88"/>
    </row>
    <row r="447" spans="1:7">
      <c r="A447" s="136"/>
      <c r="B447" s="299" t="s">
        <v>314</v>
      </c>
      <c r="C447" s="297"/>
      <c r="D447" s="298"/>
      <c r="E447" s="289"/>
      <c r="F447" s="294"/>
      <c r="G447" s="88"/>
    </row>
    <row r="448" spans="1:7">
      <c r="A448" s="136"/>
      <c r="B448" s="304" t="s">
        <v>315</v>
      </c>
      <c r="C448" s="297"/>
      <c r="D448" s="298"/>
      <c r="E448" s="289"/>
      <c r="F448" s="294"/>
      <c r="G448" s="88"/>
    </row>
    <row r="449" spans="1:7">
      <c r="A449" s="136"/>
      <c r="B449" s="299" t="s">
        <v>316</v>
      </c>
      <c r="C449" s="297"/>
      <c r="D449" s="298"/>
      <c r="E449" s="289"/>
      <c r="F449" s="294"/>
      <c r="G449" s="88"/>
    </row>
    <row r="450" spans="1:7">
      <c r="A450" s="136"/>
      <c r="B450" s="299" t="s">
        <v>394</v>
      </c>
      <c r="C450" s="297"/>
      <c r="D450" s="298"/>
      <c r="E450" s="289"/>
      <c r="F450" s="294"/>
      <c r="G450" s="88"/>
    </row>
    <row r="451" spans="1:7">
      <c r="A451" s="136"/>
      <c r="B451" s="299" t="s">
        <v>395</v>
      </c>
      <c r="C451" s="297"/>
      <c r="D451" s="298"/>
      <c r="E451" s="289"/>
      <c r="F451" s="294"/>
      <c r="G451" s="88"/>
    </row>
    <row r="452" spans="1:7">
      <c r="A452" s="136"/>
      <c r="B452" s="299" t="s">
        <v>311</v>
      </c>
      <c r="C452" s="297"/>
      <c r="D452" s="298"/>
      <c r="E452" s="289"/>
      <c r="F452" s="294"/>
      <c r="G452" s="88"/>
    </row>
    <row r="453" spans="1:7">
      <c r="A453" s="136"/>
      <c r="B453" s="303" t="s">
        <v>319</v>
      </c>
      <c r="C453" s="297"/>
      <c r="D453" s="298"/>
      <c r="E453" s="289"/>
      <c r="F453" s="294"/>
      <c r="G453" s="88"/>
    </row>
    <row r="454" spans="1:7">
      <c r="A454" s="136"/>
      <c r="B454" s="303" t="s">
        <v>320</v>
      </c>
      <c r="C454" s="297"/>
      <c r="D454" s="298"/>
      <c r="E454" s="289"/>
      <c r="F454" s="294"/>
      <c r="G454" s="88"/>
    </row>
    <row r="455" spans="1:7">
      <c r="A455" s="136"/>
      <c r="B455" s="303" t="s">
        <v>321</v>
      </c>
      <c r="C455" s="297"/>
      <c r="D455" s="298"/>
      <c r="E455" s="289"/>
      <c r="F455" s="294"/>
      <c r="G455" s="88"/>
    </row>
    <row r="456" spans="1:7">
      <c r="A456" s="136"/>
      <c r="B456" s="303" t="s">
        <v>322</v>
      </c>
      <c r="C456" s="297"/>
      <c r="D456" s="298"/>
      <c r="E456" s="289"/>
      <c r="F456" s="294"/>
      <c r="G456" s="88"/>
    </row>
    <row r="457" spans="1:7">
      <c r="A457" s="136"/>
      <c r="B457" s="303"/>
      <c r="C457" s="297"/>
      <c r="D457" s="298"/>
      <c r="E457" s="289"/>
      <c r="F457" s="294"/>
      <c r="G457" s="88"/>
    </row>
    <row r="458" spans="1:7">
      <c r="A458" s="136"/>
      <c r="B458" s="245" t="s">
        <v>323</v>
      </c>
      <c r="C458" s="297"/>
      <c r="D458" s="298"/>
      <c r="E458" s="289"/>
      <c r="F458" s="294"/>
      <c r="G458" s="88"/>
    </row>
    <row r="459" spans="1:7" ht="25.5">
      <c r="A459" s="136"/>
      <c r="B459" s="296" t="s">
        <v>324</v>
      </c>
      <c r="C459" s="297"/>
      <c r="D459" s="298"/>
      <c r="E459" s="289"/>
      <c r="F459" s="294"/>
      <c r="G459" s="88"/>
    </row>
    <row r="460" spans="1:7">
      <c r="A460" s="136"/>
      <c r="B460" s="245" t="s">
        <v>325</v>
      </c>
      <c r="C460" s="297"/>
      <c r="D460" s="298"/>
      <c r="E460" s="289"/>
      <c r="F460" s="294"/>
      <c r="G460" s="88"/>
    </row>
    <row r="461" spans="1:7">
      <c r="A461" s="136"/>
      <c r="B461" s="245" t="s">
        <v>326</v>
      </c>
      <c r="C461" s="297"/>
      <c r="D461" s="298"/>
      <c r="E461" s="289"/>
      <c r="F461" s="294"/>
      <c r="G461" s="88"/>
    </row>
    <row r="462" spans="1:7">
      <c r="A462" s="136"/>
      <c r="B462" s="245" t="s">
        <v>327</v>
      </c>
      <c r="C462" s="297"/>
      <c r="D462" s="298"/>
      <c r="E462" s="289"/>
      <c r="F462" s="294"/>
      <c r="G462" s="88"/>
    </row>
    <row r="463" spans="1:7">
      <c r="A463" s="136"/>
      <c r="B463" s="245" t="s">
        <v>328</v>
      </c>
      <c r="C463" s="297"/>
      <c r="D463" s="298"/>
      <c r="E463" s="289"/>
      <c r="F463" s="294"/>
      <c r="G463" s="88"/>
    </row>
    <row r="464" spans="1:7">
      <c r="A464" s="136"/>
      <c r="B464" s="245" t="s">
        <v>329</v>
      </c>
      <c r="C464" s="297"/>
      <c r="D464" s="298"/>
      <c r="E464" s="289"/>
      <c r="F464" s="294"/>
      <c r="G464" s="88"/>
    </row>
    <row r="465" spans="1:7">
      <c r="A465" s="136"/>
      <c r="B465" s="245" t="s">
        <v>330</v>
      </c>
      <c r="C465" s="297"/>
      <c r="D465" s="298"/>
      <c r="E465" s="289"/>
      <c r="F465" s="294"/>
      <c r="G465" s="88"/>
    </row>
    <row r="466" spans="1:7" ht="25.5">
      <c r="A466" s="136"/>
      <c r="B466" s="245" t="s">
        <v>331</v>
      </c>
      <c r="C466" s="297"/>
      <c r="D466" s="298"/>
      <c r="E466" s="289"/>
      <c r="F466" s="294"/>
      <c r="G466" s="88"/>
    </row>
    <row r="467" spans="1:7">
      <c r="A467" s="136"/>
      <c r="B467" s="245" t="s">
        <v>417</v>
      </c>
      <c r="C467" s="297"/>
      <c r="D467" s="298"/>
      <c r="E467" s="289"/>
      <c r="F467" s="294"/>
      <c r="G467" s="88"/>
    </row>
    <row r="468" spans="1:7">
      <c r="A468" s="136"/>
      <c r="B468" s="245" t="s">
        <v>418</v>
      </c>
      <c r="C468" s="297"/>
      <c r="D468" s="298"/>
      <c r="E468" s="289"/>
      <c r="F468" s="294"/>
      <c r="G468" s="88"/>
    </row>
    <row r="469" spans="1:7">
      <c r="A469" s="136"/>
      <c r="B469" s="245" t="s">
        <v>419</v>
      </c>
      <c r="C469" s="297"/>
      <c r="D469" s="298"/>
      <c r="E469" s="289"/>
      <c r="F469" s="294"/>
      <c r="G469" s="88"/>
    </row>
    <row r="470" spans="1:7">
      <c r="A470" s="136"/>
      <c r="B470" s="245" t="s">
        <v>420</v>
      </c>
      <c r="C470" s="297"/>
      <c r="D470" s="298"/>
      <c r="E470" s="289"/>
      <c r="F470" s="294"/>
      <c r="G470" s="88"/>
    </row>
    <row r="471" spans="1:7">
      <c r="A471" s="136"/>
      <c r="B471" s="245" t="s">
        <v>421</v>
      </c>
      <c r="C471" s="297"/>
      <c r="D471" s="298"/>
      <c r="E471" s="289"/>
      <c r="F471" s="294"/>
      <c r="G471" s="88"/>
    </row>
    <row r="472" spans="1:7">
      <c r="A472" s="136"/>
      <c r="B472" s="245" t="s">
        <v>337</v>
      </c>
      <c r="C472" s="297"/>
      <c r="D472" s="298"/>
      <c r="E472" s="289"/>
      <c r="F472" s="294"/>
      <c r="G472" s="88"/>
    </row>
    <row r="473" spans="1:7">
      <c r="A473" s="136"/>
      <c r="B473" s="245" t="s">
        <v>422</v>
      </c>
      <c r="C473" s="297"/>
      <c r="D473" s="298"/>
      <c r="E473" s="289"/>
      <c r="F473" s="294"/>
      <c r="G473" s="88"/>
    </row>
    <row r="474" spans="1:7">
      <c r="A474" s="136"/>
      <c r="B474" s="245" t="s">
        <v>339</v>
      </c>
      <c r="C474" s="297"/>
      <c r="D474" s="298"/>
      <c r="E474" s="289"/>
      <c r="F474" s="294"/>
      <c r="G474" s="88"/>
    </row>
    <row r="475" spans="1:7">
      <c r="A475" s="136"/>
      <c r="B475" s="245" t="s">
        <v>311</v>
      </c>
      <c r="C475" s="297"/>
      <c r="D475" s="298"/>
      <c r="E475" s="289"/>
      <c r="F475" s="294"/>
      <c r="G475" s="88"/>
    </row>
    <row r="476" spans="1:7">
      <c r="A476" s="136"/>
      <c r="B476" s="253" t="s">
        <v>340</v>
      </c>
      <c r="C476" s="297"/>
      <c r="D476" s="298"/>
      <c r="E476" s="289"/>
      <c r="F476" s="294"/>
      <c r="G476" s="88"/>
    </row>
    <row r="477" spans="1:7">
      <c r="A477" s="136"/>
      <c r="B477" s="303"/>
      <c r="C477" s="297"/>
      <c r="D477" s="298"/>
      <c r="E477" s="289"/>
      <c r="F477" s="294"/>
      <c r="G477" s="88"/>
    </row>
    <row r="478" spans="1:7">
      <c r="A478" s="136"/>
      <c r="B478" s="299" t="s">
        <v>367</v>
      </c>
      <c r="C478" s="297"/>
      <c r="D478" s="298"/>
      <c r="E478" s="289"/>
      <c r="F478" s="294"/>
      <c r="G478" s="88"/>
    </row>
    <row r="479" spans="1:7" ht="25.5">
      <c r="A479" s="136"/>
      <c r="B479" s="299" t="s">
        <v>368</v>
      </c>
      <c r="C479" s="297"/>
      <c r="D479" s="298"/>
      <c r="E479" s="289"/>
      <c r="F479" s="294"/>
      <c r="G479" s="88"/>
    </row>
    <row r="480" spans="1:7">
      <c r="A480" s="136"/>
      <c r="B480" s="299" t="s">
        <v>423</v>
      </c>
      <c r="C480" s="297"/>
      <c r="D480" s="298"/>
      <c r="E480" s="289"/>
      <c r="F480" s="294"/>
      <c r="G480" s="88"/>
    </row>
    <row r="481" spans="1:7">
      <c r="A481" s="136"/>
      <c r="B481" s="299" t="s">
        <v>370</v>
      </c>
      <c r="C481" s="297"/>
      <c r="D481" s="298"/>
      <c r="E481" s="289"/>
      <c r="F481" s="294"/>
      <c r="G481" s="88"/>
    </row>
    <row r="482" spans="1:7">
      <c r="A482" s="136"/>
      <c r="B482" s="299" t="s">
        <v>424</v>
      </c>
      <c r="C482" s="297"/>
      <c r="D482" s="298"/>
      <c r="E482" s="289"/>
      <c r="F482" s="294"/>
      <c r="G482" s="88"/>
    </row>
    <row r="483" spans="1:7">
      <c r="A483" s="136"/>
      <c r="B483" s="299" t="s">
        <v>425</v>
      </c>
      <c r="C483" s="297"/>
      <c r="D483" s="298"/>
      <c r="E483" s="289"/>
      <c r="F483" s="294"/>
      <c r="G483" s="88"/>
    </row>
    <row r="484" spans="1:7">
      <c r="A484" s="136"/>
      <c r="B484" s="299" t="s">
        <v>426</v>
      </c>
      <c r="C484" s="297"/>
      <c r="D484" s="298"/>
      <c r="E484" s="289"/>
      <c r="F484" s="294"/>
      <c r="G484" s="88"/>
    </row>
    <row r="485" spans="1:7">
      <c r="A485" s="136"/>
      <c r="B485" s="299" t="s">
        <v>427</v>
      </c>
      <c r="C485" s="297"/>
      <c r="D485" s="298"/>
      <c r="E485" s="289"/>
      <c r="F485" s="294"/>
      <c r="G485" s="88"/>
    </row>
    <row r="486" spans="1:7" ht="25.5">
      <c r="A486" s="136"/>
      <c r="B486" s="299" t="s">
        <v>410</v>
      </c>
      <c r="C486" s="297"/>
      <c r="D486" s="298"/>
      <c r="E486" s="289"/>
      <c r="F486" s="294"/>
      <c r="G486" s="88"/>
    </row>
    <row r="487" spans="1:7">
      <c r="A487" s="136"/>
      <c r="B487" s="299" t="s">
        <v>428</v>
      </c>
      <c r="C487" s="297"/>
      <c r="D487" s="298"/>
      <c r="E487" s="289"/>
      <c r="F487" s="294"/>
      <c r="G487" s="88"/>
    </row>
    <row r="488" spans="1:7">
      <c r="A488" s="136"/>
      <c r="B488" s="299" t="s">
        <v>429</v>
      </c>
      <c r="C488" s="297"/>
      <c r="D488" s="298"/>
      <c r="E488" s="289"/>
      <c r="F488" s="294"/>
      <c r="G488" s="88"/>
    </row>
    <row r="489" spans="1:7">
      <c r="A489" s="136"/>
      <c r="B489" s="299" t="s">
        <v>311</v>
      </c>
      <c r="C489" s="297"/>
      <c r="D489" s="298"/>
      <c r="E489" s="289"/>
      <c r="F489" s="294"/>
      <c r="G489" s="88"/>
    </row>
    <row r="490" spans="1:7">
      <c r="A490" s="136"/>
      <c r="B490" s="303" t="s">
        <v>378</v>
      </c>
      <c r="C490" s="297"/>
      <c r="D490" s="298"/>
      <c r="E490" s="289"/>
      <c r="F490" s="294"/>
      <c r="G490" s="88"/>
    </row>
    <row r="491" spans="1:7">
      <c r="A491" s="136"/>
      <c r="B491" s="303" t="s">
        <v>379</v>
      </c>
      <c r="C491" s="297"/>
      <c r="D491" s="298"/>
      <c r="E491" s="289"/>
      <c r="F491" s="294"/>
      <c r="G491" s="88"/>
    </row>
    <row r="492" spans="1:7">
      <c r="A492" s="136"/>
      <c r="B492" s="303" t="s">
        <v>380</v>
      </c>
      <c r="C492" s="297"/>
      <c r="D492" s="298"/>
      <c r="E492" s="289"/>
      <c r="F492" s="294"/>
      <c r="G492" s="88"/>
    </row>
    <row r="493" spans="1:7">
      <c r="A493" s="136"/>
      <c r="B493" s="303" t="s">
        <v>381</v>
      </c>
      <c r="C493" s="297"/>
      <c r="D493" s="298"/>
      <c r="E493" s="289"/>
      <c r="F493" s="294"/>
      <c r="G493" s="88"/>
    </row>
    <row r="494" spans="1:7">
      <c r="A494" s="136"/>
      <c r="B494" s="303" t="s">
        <v>382</v>
      </c>
      <c r="C494" s="297"/>
      <c r="D494" s="298"/>
      <c r="E494" s="289"/>
      <c r="F494" s="294"/>
      <c r="G494" s="88"/>
    </row>
    <row r="495" spans="1:7">
      <c r="A495" s="136"/>
      <c r="B495" s="303" t="s">
        <v>383</v>
      </c>
      <c r="C495" s="297"/>
      <c r="D495" s="298"/>
      <c r="E495" s="289"/>
      <c r="F495" s="294"/>
      <c r="G495" s="88"/>
    </row>
    <row r="496" spans="1:7">
      <c r="A496" s="136"/>
      <c r="B496" s="303"/>
      <c r="C496" s="297"/>
      <c r="D496" s="298"/>
      <c r="E496" s="289"/>
      <c r="F496" s="294"/>
      <c r="G496" s="88"/>
    </row>
    <row r="497" spans="1:7">
      <c r="A497" s="136"/>
      <c r="B497" s="299" t="s">
        <v>308</v>
      </c>
      <c r="C497" s="297"/>
      <c r="D497" s="298"/>
      <c r="E497" s="289"/>
      <c r="F497" s="294"/>
      <c r="G497" s="88"/>
    </row>
    <row r="498" spans="1:7" ht="25.5">
      <c r="A498" s="136"/>
      <c r="B498" s="299" t="s">
        <v>309</v>
      </c>
      <c r="C498" s="297"/>
      <c r="D498" s="298"/>
      <c r="E498" s="289"/>
      <c r="F498" s="294"/>
      <c r="G498" s="88"/>
    </row>
    <row r="499" spans="1:7" ht="38.25">
      <c r="A499" s="136"/>
      <c r="B499" s="299" t="s">
        <v>430</v>
      </c>
      <c r="C499" s="297"/>
      <c r="D499" s="298"/>
      <c r="E499" s="289"/>
      <c r="F499" s="294"/>
      <c r="G499" s="88"/>
    </row>
    <row r="500" spans="1:7">
      <c r="A500" s="136"/>
      <c r="B500" s="299" t="s">
        <v>311</v>
      </c>
      <c r="C500" s="297"/>
      <c r="D500" s="298"/>
      <c r="E500" s="289"/>
      <c r="F500" s="294"/>
      <c r="G500" s="88"/>
    </row>
    <row r="501" spans="1:7">
      <c r="A501" s="136"/>
      <c r="B501" s="303" t="s">
        <v>312</v>
      </c>
      <c r="C501" s="297"/>
      <c r="D501" s="298"/>
      <c r="E501" s="289"/>
      <c r="F501" s="294"/>
      <c r="G501" s="88"/>
    </row>
    <row r="502" spans="1:7">
      <c r="A502" s="136"/>
      <c r="B502" s="303" t="s">
        <v>393</v>
      </c>
      <c r="C502" s="297"/>
      <c r="D502" s="298"/>
      <c r="E502" s="289"/>
      <c r="F502" s="294"/>
      <c r="G502" s="88"/>
    </row>
    <row r="503" spans="1:7">
      <c r="A503" s="136"/>
      <c r="B503" s="303"/>
      <c r="C503" s="297"/>
      <c r="D503" s="298"/>
      <c r="E503" s="289"/>
      <c r="F503" s="294"/>
      <c r="G503" s="88"/>
    </row>
    <row r="504" spans="1:7">
      <c r="A504" s="136"/>
      <c r="B504" s="302" t="s">
        <v>431</v>
      </c>
      <c r="C504" s="297"/>
      <c r="D504" s="298"/>
      <c r="E504" s="289"/>
      <c r="F504" s="294"/>
      <c r="G504" s="88"/>
    </row>
    <row r="505" spans="1:7" ht="25.5">
      <c r="A505" s="136"/>
      <c r="B505" s="299" t="s">
        <v>388</v>
      </c>
      <c r="C505" s="297"/>
      <c r="D505" s="298"/>
      <c r="E505" s="289"/>
      <c r="F505" s="294"/>
      <c r="G505" s="88"/>
    </row>
    <row r="506" spans="1:7" ht="25.5">
      <c r="A506" s="136"/>
      <c r="B506" s="303" t="s">
        <v>389</v>
      </c>
      <c r="C506" s="297"/>
      <c r="D506" s="298"/>
      <c r="E506" s="289"/>
      <c r="F506" s="294"/>
      <c r="G506" s="88"/>
    </row>
    <row r="507" spans="1:7">
      <c r="A507" s="136"/>
      <c r="B507" s="303"/>
      <c r="C507" s="297"/>
      <c r="D507" s="298"/>
      <c r="E507" s="289"/>
      <c r="F507" s="294"/>
      <c r="G507" s="88"/>
    </row>
    <row r="508" spans="1:7">
      <c r="A508" s="249"/>
      <c r="B508" s="299" t="s">
        <v>432</v>
      </c>
      <c r="C508" s="249"/>
      <c r="D508" s="249"/>
      <c r="E508" s="289"/>
      <c r="F508" s="294"/>
      <c r="G508" s="88"/>
    </row>
    <row r="509" spans="1:7">
      <c r="A509" s="249"/>
      <c r="B509" s="245" t="s">
        <v>433</v>
      </c>
      <c r="C509" s="249"/>
      <c r="D509" s="249"/>
      <c r="E509" s="289"/>
      <c r="F509" s="294"/>
      <c r="G509" s="88"/>
    </row>
    <row r="510" spans="1:7">
      <c r="A510" s="249"/>
      <c r="B510" s="245" t="s">
        <v>434</v>
      </c>
      <c r="C510" s="249"/>
      <c r="D510" s="249"/>
      <c r="E510" s="289"/>
      <c r="F510" s="294"/>
      <c r="G510" s="88"/>
    </row>
    <row r="511" spans="1:7">
      <c r="A511" s="249"/>
      <c r="B511" s="245" t="s">
        <v>435</v>
      </c>
      <c r="C511" s="249"/>
      <c r="D511" s="249"/>
      <c r="E511" s="289"/>
      <c r="F511" s="294"/>
      <c r="G511" s="88"/>
    </row>
    <row r="512" spans="1:7" ht="25.5">
      <c r="A512" s="249"/>
      <c r="B512" s="245" t="s">
        <v>436</v>
      </c>
      <c r="C512" s="249"/>
      <c r="D512" s="249"/>
      <c r="E512" s="289"/>
      <c r="F512" s="294"/>
      <c r="G512" s="88"/>
    </row>
    <row r="513" spans="1:7" ht="25.5">
      <c r="A513" s="249"/>
      <c r="B513" s="296" t="s">
        <v>437</v>
      </c>
      <c r="C513" s="249"/>
      <c r="D513" s="249"/>
      <c r="E513" s="289"/>
      <c r="F513" s="294"/>
      <c r="G513" s="88"/>
    </row>
    <row r="514" spans="1:7" ht="25.5">
      <c r="A514" s="249"/>
      <c r="B514" s="296" t="s">
        <v>438</v>
      </c>
      <c r="C514" s="249"/>
      <c r="D514" s="249"/>
      <c r="E514" s="289"/>
      <c r="F514" s="294"/>
      <c r="G514" s="88"/>
    </row>
    <row r="515" spans="1:7" ht="25.5">
      <c r="A515" s="249"/>
      <c r="B515" s="296" t="s">
        <v>439</v>
      </c>
      <c r="C515" s="249"/>
      <c r="D515" s="249"/>
      <c r="E515" s="289"/>
      <c r="F515" s="294"/>
      <c r="G515" s="88"/>
    </row>
    <row r="516" spans="1:7">
      <c r="A516" s="249"/>
      <c r="B516" s="299" t="s">
        <v>440</v>
      </c>
      <c r="C516" s="305" t="s">
        <v>18</v>
      </c>
      <c r="D516" s="305">
        <v>1</v>
      </c>
      <c r="E516" s="306"/>
      <c r="F516" s="290">
        <f t="shared" ref="F516" si="2">E516*D516</f>
        <v>0</v>
      </c>
      <c r="G516" s="88"/>
    </row>
    <row r="517" spans="1:7">
      <c r="A517" s="136"/>
      <c r="B517" s="288"/>
      <c r="C517" s="297"/>
      <c r="D517" s="298"/>
      <c r="E517" s="289"/>
      <c r="F517" s="294"/>
      <c r="G517" s="88"/>
    </row>
    <row r="518" spans="1:7">
      <c r="A518" s="295" t="s">
        <v>116</v>
      </c>
      <c r="B518" s="299" t="s">
        <v>441</v>
      </c>
      <c r="C518" s="249"/>
      <c r="D518" s="249"/>
      <c r="E518" s="289"/>
      <c r="F518" s="294"/>
      <c r="G518" s="88"/>
    </row>
    <row r="519" spans="1:7" ht="51">
      <c r="A519" s="249"/>
      <c r="B519" s="299" t="s">
        <v>442</v>
      </c>
      <c r="C519" s="249"/>
      <c r="D519" s="249"/>
      <c r="E519" s="289"/>
      <c r="F519" s="294"/>
      <c r="G519" s="88"/>
    </row>
    <row r="520" spans="1:7" ht="51">
      <c r="A520" s="249"/>
      <c r="B520" s="296" t="s">
        <v>443</v>
      </c>
      <c r="C520" s="249"/>
      <c r="D520" s="249"/>
      <c r="E520" s="289"/>
      <c r="F520" s="294"/>
      <c r="G520" s="88"/>
    </row>
    <row r="521" spans="1:7" ht="38.25">
      <c r="A521" s="249"/>
      <c r="B521" s="245" t="s">
        <v>444</v>
      </c>
      <c r="C521" s="249"/>
      <c r="D521" s="249"/>
      <c r="E521" s="289"/>
      <c r="F521" s="294"/>
      <c r="G521" s="88"/>
    </row>
    <row r="522" spans="1:7" ht="114.75">
      <c r="A522" s="249"/>
      <c r="B522" s="245" t="s">
        <v>445</v>
      </c>
      <c r="C522" s="249"/>
      <c r="D522" s="249"/>
      <c r="E522" s="289"/>
      <c r="F522" s="294"/>
      <c r="G522" s="88"/>
    </row>
    <row r="523" spans="1:7" ht="63.75">
      <c r="A523" s="249"/>
      <c r="B523" s="296" t="s">
        <v>446</v>
      </c>
      <c r="C523" s="249"/>
      <c r="D523" s="249"/>
      <c r="E523" s="289"/>
      <c r="F523" s="294"/>
      <c r="G523" s="88"/>
    </row>
    <row r="524" spans="1:7" ht="25.5">
      <c r="A524" s="249"/>
      <c r="B524" s="245" t="s">
        <v>447</v>
      </c>
      <c r="C524" s="249"/>
      <c r="D524" s="249"/>
      <c r="E524" s="289"/>
      <c r="F524" s="294"/>
      <c r="G524" s="88"/>
    </row>
    <row r="525" spans="1:7" ht="63.75">
      <c r="A525" s="249"/>
      <c r="B525" s="245" t="s">
        <v>448</v>
      </c>
      <c r="C525" s="249"/>
      <c r="D525" s="249"/>
      <c r="E525" s="289"/>
      <c r="F525" s="294"/>
      <c r="G525" s="88"/>
    </row>
    <row r="526" spans="1:7" ht="51">
      <c r="A526" s="249"/>
      <c r="B526" s="245" t="s">
        <v>449</v>
      </c>
      <c r="C526" s="249"/>
      <c r="D526" s="249"/>
      <c r="E526" s="289"/>
      <c r="F526" s="294"/>
      <c r="G526" s="88"/>
    </row>
    <row r="527" spans="1:7" ht="25.5">
      <c r="A527" s="249"/>
      <c r="B527" s="245" t="s">
        <v>450</v>
      </c>
      <c r="C527" s="249"/>
      <c r="D527" s="249"/>
      <c r="E527" s="289"/>
      <c r="F527" s="294"/>
      <c r="G527" s="88"/>
    </row>
    <row r="528" spans="1:7" ht="25.5">
      <c r="A528" s="249"/>
      <c r="B528" s="245" t="s">
        <v>451</v>
      </c>
      <c r="C528" s="249"/>
      <c r="D528" s="249"/>
      <c r="E528" s="289"/>
      <c r="F528" s="294"/>
      <c r="G528" s="88"/>
    </row>
    <row r="529" spans="1:7">
      <c r="A529" s="249"/>
      <c r="B529" s="245" t="s">
        <v>452</v>
      </c>
      <c r="C529" s="249"/>
      <c r="D529" s="249"/>
      <c r="E529" s="289"/>
      <c r="F529" s="294"/>
      <c r="G529" s="88"/>
    </row>
    <row r="530" spans="1:7" ht="38.25">
      <c r="A530" s="249"/>
      <c r="B530" s="245" t="s">
        <v>453</v>
      </c>
      <c r="C530" s="249"/>
      <c r="D530" s="249"/>
      <c r="E530" s="306"/>
      <c r="F530" s="294"/>
      <c r="G530" s="88"/>
    </row>
    <row r="531" spans="1:7">
      <c r="A531" s="249"/>
      <c r="B531" s="245" t="s">
        <v>454</v>
      </c>
      <c r="C531" s="305" t="s">
        <v>18</v>
      </c>
      <c r="D531" s="305">
        <v>1</v>
      </c>
      <c r="E531" s="306"/>
      <c r="F531" s="290">
        <f t="shared" ref="F531" si="3">E531*D531</f>
        <v>0</v>
      </c>
      <c r="G531" s="88"/>
    </row>
    <row r="532" spans="1:7">
      <c r="A532" s="136"/>
      <c r="B532" s="288"/>
      <c r="C532" s="297"/>
      <c r="D532" s="298"/>
      <c r="E532" s="289"/>
      <c r="F532" s="294"/>
      <c r="G532" s="88"/>
    </row>
    <row r="533" spans="1:7" ht="63.75">
      <c r="A533" s="295" t="s">
        <v>118</v>
      </c>
      <c r="B533" s="245" t="s">
        <v>455</v>
      </c>
      <c r="C533" s="249"/>
      <c r="D533" s="249"/>
      <c r="E533" s="289"/>
      <c r="F533" s="294"/>
      <c r="G533" s="88"/>
    </row>
    <row r="534" spans="1:7" ht="51">
      <c r="A534" s="249"/>
      <c r="B534" s="307" t="s">
        <v>456</v>
      </c>
      <c r="C534" s="249"/>
      <c r="D534" s="249"/>
      <c r="E534" s="289"/>
      <c r="F534" s="294"/>
      <c r="G534" s="88"/>
    </row>
    <row r="535" spans="1:7" ht="51">
      <c r="A535" s="249"/>
      <c r="B535" s="307" t="s">
        <v>457</v>
      </c>
      <c r="C535" s="249"/>
      <c r="D535" s="249"/>
      <c r="E535" s="289"/>
      <c r="F535" s="294"/>
      <c r="G535" s="88"/>
    </row>
    <row r="536" spans="1:7" ht="76.5">
      <c r="A536" s="249"/>
      <c r="B536" s="307" t="s">
        <v>142</v>
      </c>
      <c r="C536" s="249"/>
      <c r="D536" s="249"/>
      <c r="E536" s="289"/>
      <c r="F536" s="294"/>
      <c r="G536" s="88"/>
    </row>
    <row r="537" spans="1:7" ht="140.25">
      <c r="A537" s="249"/>
      <c r="B537" s="307" t="s">
        <v>458</v>
      </c>
      <c r="C537" s="249"/>
      <c r="D537" s="249"/>
      <c r="E537" s="289"/>
      <c r="F537" s="294"/>
      <c r="G537" s="88"/>
    </row>
    <row r="538" spans="1:7" ht="165.75">
      <c r="A538" s="249"/>
      <c r="B538" s="307" t="s">
        <v>459</v>
      </c>
      <c r="C538" s="249"/>
      <c r="D538" s="249"/>
      <c r="E538" s="289"/>
      <c r="F538" s="294"/>
      <c r="G538" s="88"/>
    </row>
    <row r="539" spans="1:7" ht="25.5">
      <c r="A539" s="249"/>
      <c r="B539" s="307" t="s">
        <v>460</v>
      </c>
      <c r="C539" s="249"/>
      <c r="D539" s="249"/>
      <c r="E539" s="289"/>
      <c r="F539" s="294"/>
      <c r="G539" s="88"/>
    </row>
    <row r="540" spans="1:7">
      <c r="A540" s="136"/>
      <c r="B540" s="253" t="s">
        <v>461</v>
      </c>
      <c r="C540" s="249"/>
      <c r="D540" s="249"/>
      <c r="E540" s="289"/>
      <c r="F540" s="294"/>
      <c r="G540" s="88"/>
    </row>
    <row r="541" spans="1:7" ht="38.25">
      <c r="A541" s="136"/>
      <c r="B541" s="253" t="s">
        <v>462</v>
      </c>
      <c r="C541" s="249"/>
      <c r="D541" s="249"/>
      <c r="E541" s="289"/>
      <c r="F541" s="294"/>
      <c r="G541" s="88"/>
    </row>
    <row r="542" spans="1:7" ht="38.25">
      <c r="A542" s="136"/>
      <c r="B542" s="253" t="s">
        <v>463</v>
      </c>
      <c r="C542" s="249"/>
      <c r="D542" s="249"/>
      <c r="E542" s="289"/>
      <c r="F542" s="294"/>
      <c r="G542" s="88"/>
    </row>
    <row r="543" spans="1:7">
      <c r="A543" s="136"/>
      <c r="B543" s="245" t="s">
        <v>464</v>
      </c>
      <c r="C543" s="249"/>
      <c r="D543" s="249"/>
      <c r="E543" s="289"/>
      <c r="F543" s="294"/>
      <c r="G543" s="88"/>
    </row>
    <row r="544" spans="1:7">
      <c r="A544" s="136"/>
      <c r="B544" s="253" t="s">
        <v>465</v>
      </c>
      <c r="C544" s="249"/>
      <c r="D544" s="249"/>
      <c r="E544" s="289"/>
      <c r="F544" s="294"/>
      <c r="G544" s="88"/>
    </row>
    <row r="545" spans="1:7">
      <c r="A545" s="136"/>
      <c r="B545" s="253" t="s">
        <v>466</v>
      </c>
      <c r="C545" s="249"/>
      <c r="D545" s="249"/>
      <c r="E545" s="289"/>
      <c r="F545" s="294"/>
      <c r="G545" s="88"/>
    </row>
    <row r="546" spans="1:7">
      <c r="A546" s="136"/>
      <c r="B546" s="253" t="s">
        <v>467</v>
      </c>
      <c r="C546" s="249"/>
      <c r="D546" s="249"/>
      <c r="E546" s="289"/>
      <c r="F546" s="294"/>
      <c r="G546" s="88"/>
    </row>
    <row r="547" spans="1:7">
      <c r="A547" s="136"/>
      <c r="B547" s="253" t="s">
        <v>468</v>
      </c>
      <c r="C547" s="249"/>
      <c r="D547" s="249"/>
      <c r="E547" s="289"/>
      <c r="F547" s="294"/>
      <c r="G547" s="88"/>
    </row>
    <row r="548" spans="1:7">
      <c r="A548" s="136"/>
      <c r="B548" s="253" t="s">
        <v>469</v>
      </c>
      <c r="C548" s="249"/>
      <c r="D548" s="249"/>
      <c r="E548" s="289"/>
      <c r="F548" s="294"/>
      <c r="G548" s="88"/>
    </row>
    <row r="549" spans="1:7">
      <c r="A549" s="136"/>
      <c r="B549" s="253" t="s">
        <v>470</v>
      </c>
      <c r="C549" s="249"/>
      <c r="D549" s="249"/>
      <c r="E549" s="289"/>
      <c r="F549" s="294"/>
      <c r="G549" s="88"/>
    </row>
    <row r="550" spans="1:7" ht="25.5">
      <c r="A550" s="136"/>
      <c r="B550" s="253" t="s">
        <v>471</v>
      </c>
      <c r="C550" s="249"/>
      <c r="D550" s="249"/>
      <c r="E550" s="289"/>
      <c r="F550" s="294"/>
      <c r="G550" s="88"/>
    </row>
    <row r="551" spans="1:7">
      <c r="A551" s="136"/>
      <c r="B551" s="253" t="s">
        <v>472</v>
      </c>
      <c r="C551" s="249"/>
      <c r="D551" s="249"/>
      <c r="E551" s="289"/>
      <c r="F551" s="294"/>
      <c r="G551" s="88"/>
    </row>
    <row r="552" spans="1:7">
      <c r="A552" s="136"/>
      <c r="B552" s="253" t="s">
        <v>473</v>
      </c>
      <c r="C552" s="249"/>
      <c r="D552" s="249"/>
      <c r="E552" s="289"/>
      <c r="F552" s="294"/>
      <c r="G552" s="88"/>
    </row>
    <row r="553" spans="1:7">
      <c r="A553" s="136"/>
      <c r="B553" s="253" t="s">
        <v>474</v>
      </c>
      <c r="C553" s="249"/>
      <c r="D553" s="249"/>
      <c r="E553" s="289"/>
      <c r="F553" s="294"/>
      <c r="G553" s="88"/>
    </row>
    <row r="554" spans="1:7">
      <c r="A554" s="136"/>
      <c r="B554" s="245" t="s">
        <v>475</v>
      </c>
      <c r="C554" s="249"/>
      <c r="D554" s="249"/>
      <c r="E554" s="289"/>
      <c r="F554" s="294"/>
      <c r="G554" s="88"/>
    </row>
    <row r="555" spans="1:7">
      <c r="A555" s="136"/>
      <c r="B555" s="245" t="s">
        <v>476</v>
      </c>
      <c r="C555" s="305" t="s">
        <v>18</v>
      </c>
      <c r="D555" s="305">
        <v>2</v>
      </c>
      <c r="E555" s="306"/>
      <c r="F555" s="290">
        <f t="shared" ref="F555" si="4">E555*D555</f>
        <v>0</v>
      </c>
      <c r="G555" s="88"/>
    </row>
    <row r="556" spans="1:7">
      <c r="A556" s="136"/>
      <c r="B556" s="288"/>
      <c r="C556" s="297"/>
      <c r="D556" s="298"/>
      <c r="E556" s="289"/>
      <c r="F556" s="294"/>
      <c r="G556" s="88"/>
    </row>
    <row r="557" spans="1:7" ht="114.75">
      <c r="A557" s="308" t="s">
        <v>120</v>
      </c>
      <c r="B557" s="253" t="s">
        <v>477</v>
      </c>
      <c r="C557" s="250"/>
      <c r="D557" s="250"/>
      <c r="E557" s="289"/>
      <c r="F557" s="294"/>
      <c r="G557" s="88"/>
    </row>
    <row r="558" spans="1:7" ht="76.5">
      <c r="A558" s="308"/>
      <c r="B558" s="253" t="s">
        <v>221</v>
      </c>
      <c r="C558" s="250"/>
      <c r="D558" s="250"/>
      <c r="E558" s="289"/>
      <c r="F558" s="294"/>
      <c r="G558" s="88"/>
    </row>
    <row r="559" spans="1:7">
      <c r="A559" s="308"/>
      <c r="B559" s="245" t="s">
        <v>224</v>
      </c>
      <c r="C559" s="250" t="s">
        <v>223</v>
      </c>
      <c r="D559" s="250">
        <v>15</v>
      </c>
      <c r="E559" s="289"/>
      <c r="F559" s="290">
        <f t="shared" ref="F559:F560" si="5">E559*D559</f>
        <v>0</v>
      </c>
      <c r="G559" s="88"/>
    </row>
    <row r="560" spans="1:7">
      <c r="A560" s="308"/>
      <c r="B560" s="245" t="s">
        <v>226</v>
      </c>
      <c r="C560" s="250" t="s">
        <v>223</v>
      </c>
      <c r="D560" s="250">
        <v>15</v>
      </c>
      <c r="E560" s="289"/>
      <c r="F560" s="290">
        <f t="shared" si="5"/>
        <v>0</v>
      </c>
      <c r="G560" s="88"/>
    </row>
    <row r="561" spans="1:7">
      <c r="A561" s="308"/>
      <c r="B561" s="245"/>
      <c r="C561" s="250"/>
      <c r="D561" s="250"/>
      <c r="E561" s="289"/>
      <c r="F561" s="294"/>
      <c r="G561" s="88"/>
    </row>
    <row r="562" spans="1:7" ht="51">
      <c r="A562" s="308" t="s">
        <v>122</v>
      </c>
      <c r="B562" s="245" t="s">
        <v>478</v>
      </c>
      <c r="C562" s="250"/>
      <c r="D562" s="250"/>
      <c r="E562" s="289"/>
      <c r="F562" s="294"/>
      <c r="G562" s="88"/>
    </row>
    <row r="563" spans="1:7">
      <c r="A563" s="308"/>
      <c r="B563" s="245" t="s">
        <v>228</v>
      </c>
      <c r="C563" s="250" t="s">
        <v>18</v>
      </c>
      <c r="D563" s="250">
        <v>2</v>
      </c>
      <c r="E563" s="289"/>
      <c r="F563" s="290">
        <f t="shared" ref="F563" si="6">E563*D563</f>
        <v>0</v>
      </c>
      <c r="G563" s="88"/>
    </row>
    <row r="564" spans="1:7">
      <c r="A564" s="308"/>
      <c r="B564" s="245"/>
      <c r="C564" s="250"/>
      <c r="D564" s="250"/>
      <c r="E564" s="289"/>
      <c r="F564" s="294"/>
      <c r="G564" s="88"/>
    </row>
    <row r="565" spans="1:7" ht="38.25">
      <c r="A565" s="308" t="s">
        <v>124</v>
      </c>
      <c r="B565" s="245" t="s">
        <v>479</v>
      </c>
      <c r="C565" s="250"/>
      <c r="D565" s="250"/>
      <c r="E565" s="289"/>
      <c r="F565" s="294"/>
      <c r="G565" s="88"/>
    </row>
    <row r="566" spans="1:7">
      <c r="A566" s="308"/>
      <c r="B566" s="245" t="s">
        <v>230</v>
      </c>
      <c r="C566" s="250" t="s">
        <v>24</v>
      </c>
      <c r="D566" s="250">
        <v>500</v>
      </c>
      <c r="E566" s="289"/>
      <c r="F566" s="290">
        <f t="shared" ref="F566" si="7">E566*D566</f>
        <v>0</v>
      </c>
      <c r="G566" s="88"/>
    </row>
    <row r="567" spans="1:7">
      <c r="A567" s="308"/>
      <c r="B567" s="245"/>
      <c r="C567" s="250"/>
      <c r="D567" s="250"/>
      <c r="E567" s="289"/>
      <c r="F567" s="290"/>
      <c r="G567" s="88"/>
    </row>
    <row r="568" spans="1:7" ht="76.5">
      <c r="A568" s="308" t="s">
        <v>126</v>
      </c>
      <c r="B568" s="245" t="s">
        <v>480</v>
      </c>
      <c r="C568" s="250" t="s">
        <v>18</v>
      </c>
      <c r="D568" s="250">
        <v>1</v>
      </c>
      <c r="E568" s="289"/>
      <c r="F568" s="290">
        <f t="shared" ref="F568" si="8">E568*D568</f>
        <v>0</v>
      </c>
      <c r="G568" s="88"/>
    </row>
    <row r="569" spans="1:7">
      <c r="A569" s="308"/>
      <c r="B569" s="245"/>
      <c r="C569" s="250"/>
      <c r="D569" s="250"/>
      <c r="E569" s="289"/>
      <c r="F569" s="294"/>
      <c r="G569" s="88"/>
    </row>
    <row r="570" spans="1:7" ht="76.5">
      <c r="A570" s="308" t="s">
        <v>128</v>
      </c>
      <c r="B570" s="245" t="s">
        <v>481</v>
      </c>
      <c r="C570" s="250"/>
      <c r="D570" s="250"/>
      <c r="E570" s="289"/>
      <c r="F570" s="294"/>
      <c r="G570" s="88"/>
    </row>
    <row r="571" spans="1:7" ht="25.5">
      <c r="A571" s="308"/>
      <c r="B571" s="253" t="s">
        <v>235</v>
      </c>
      <c r="C571" s="250" t="s">
        <v>223</v>
      </c>
      <c r="D571" s="250">
        <v>60</v>
      </c>
      <c r="E571" s="289"/>
      <c r="F571" s="290">
        <f t="shared" ref="F571" si="9">E571*D571</f>
        <v>0</v>
      </c>
      <c r="G571" s="88"/>
    </row>
    <row r="572" spans="1:7">
      <c r="A572" s="308"/>
      <c r="B572" s="253"/>
      <c r="C572" s="250"/>
      <c r="D572" s="250"/>
      <c r="E572" s="289"/>
      <c r="F572" s="294"/>
      <c r="G572" s="88"/>
    </row>
    <row r="573" spans="1:7" ht="51">
      <c r="A573" s="308" t="s">
        <v>231</v>
      </c>
      <c r="B573" s="245" t="s">
        <v>249</v>
      </c>
      <c r="C573" s="250"/>
      <c r="D573" s="250"/>
      <c r="E573" s="289"/>
      <c r="F573" s="294"/>
      <c r="G573" s="88"/>
    </row>
    <row r="574" spans="1:7">
      <c r="A574" s="308"/>
      <c r="B574" s="245" t="s">
        <v>250</v>
      </c>
      <c r="C574" s="250" t="s">
        <v>18</v>
      </c>
      <c r="D574" s="250">
        <v>2</v>
      </c>
      <c r="E574" s="289"/>
      <c r="F574" s="290">
        <f t="shared" ref="F574" si="10">E574*D574</f>
        <v>0</v>
      </c>
      <c r="G574" s="88"/>
    </row>
    <row r="575" spans="1:7">
      <c r="A575" s="308"/>
      <c r="B575" s="245"/>
      <c r="C575" s="250"/>
      <c r="D575" s="250"/>
      <c r="E575" s="289"/>
      <c r="F575" s="294"/>
      <c r="G575" s="88"/>
    </row>
    <row r="576" spans="1:7" ht="38.25">
      <c r="A576" s="308" t="s">
        <v>130</v>
      </c>
      <c r="B576" s="245" t="s">
        <v>252</v>
      </c>
      <c r="C576" s="250"/>
      <c r="D576" s="250"/>
      <c r="E576" s="289"/>
      <c r="F576" s="294"/>
      <c r="G576" s="88"/>
    </row>
    <row r="577" spans="1:7">
      <c r="A577" s="308"/>
      <c r="B577" s="245" t="s">
        <v>253</v>
      </c>
      <c r="C577" s="250" t="s">
        <v>18</v>
      </c>
      <c r="D577" s="250">
        <v>1</v>
      </c>
      <c r="E577" s="289"/>
      <c r="F577" s="290">
        <f t="shared" ref="F577" si="11">E577*D577</f>
        <v>0</v>
      </c>
      <c r="G577" s="88"/>
    </row>
    <row r="578" spans="1:7">
      <c r="A578" s="148"/>
      <c r="B578" s="309"/>
      <c r="C578" s="297"/>
      <c r="D578" s="298"/>
      <c r="E578" s="289"/>
      <c r="F578" s="294"/>
      <c r="G578" s="88"/>
    </row>
    <row r="579" spans="1:7" ht="89.25">
      <c r="A579" s="126" t="s">
        <v>132</v>
      </c>
      <c r="B579" s="848" t="s">
        <v>482</v>
      </c>
      <c r="C579" s="310" t="s">
        <v>24</v>
      </c>
      <c r="D579" s="849">
        <v>1300</v>
      </c>
      <c r="E579" s="289"/>
      <c r="F579" s="349">
        <f>E579*D579</f>
        <v>0</v>
      </c>
    </row>
    <row r="580" spans="1:7">
      <c r="A580" s="311"/>
      <c r="B580" s="850"/>
      <c r="C580" s="292"/>
      <c r="D580" s="851"/>
      <c r="E580" s="312"/>
      <c r="F580" s="349"/>
    </row>
    <row r="581" spans="1:7" ht="51">
      <c r="A581" s="311" t="s">
        <v>241</v>
      </c>
      <c r="B581" s="848" t="s">
        <v>483</v>
      </c>
      <c r="C581" s="310" t="s">
        <v>24</v>
      </c>
      <c r="D581" s="849">
        <v>270</v>
      </c>
      <c r="E581" s="312"/>
      <c r="F581" s="349">
        <f>E581*D581</f>
        <v>0</v>
      </c>
    </row>
    <row r="582" spans="1:7">
      <c r="A582" s="311"/>
      <c r="B582" s="850"/>
      <c r="C582" s="292"/>
      <c r="D582" s="851"/>
      <c r="E582" s="312"/>
      <c r="F582" s="349"/>
    </row>
    <row r="583" spans="1:7" ht="89.25">
      <c r="A583" s="311" t="s">
        <v>134</v>
      </c>
      <c r="B583" s="852" t="s">
        <v>484</v>
      </c>
      <c r="C583" s="313" t="s">
        <v>485</v>
      </c>
      <c r="D583" s="849">
        <v>35</v>
      </c>
      <c r="E583" s="314"/>
      <c r="F583" s="853">
        <f>E583*D583</f>
        <v>0</v>
      </c>
    </row>
    <row r="584" spans="1:7">
      <c r="A584" s="311"/>
      <c r="B584" s="852"/>
      <c r="C584" s="313"/>
      <c r="D584" s="849"/>
      <c r="E584" s="314"/>
      <c r="F584" s="854"/>
    </row>
    <row r="585" spans="1:7" ht="76.5">
      <c r="A585" s="311" t="s">
        <v>246</v>
      </c>
      <c r="B585" s="852" t="s">
        <v>486</v>
      </c>
      <c r="C585" s="313" t="s">
        <v>485</v>
      </c>
      <c r="D585" s="849">
        <v>34</v>
      </c>
      <c r="E585" s="314"/>
      <c r="F585" s="853">
        <f>E585*D585</f>
        <v>0</v>
      </c>
    </row>
    <row r="586" spans="1:7">
      <c r="A586" s="311"/>
      <c r="B586" s="855"/>
      <c r="C586" s="297"/>
      <c r="D586" s="851"/>
      <c r="E586" s="314"/>
      <c r="F586" s="854"/>
    </row>
    <row r="587" spans="1:7" ht="89.25">
      <c r="A587" s="311" t="s">
        <v>248</v>
      </c>
      <c r="B587" s="848" t="s">
        <v>487</v>
      </c>
      <c r="C587" s="313" t="s">
        <v>485</v>
      </c>
      <c r="D587" s="849">
        <v>12</v>
      </c>
      <c r="E587" s="315"/>
      <c r="F587" s="290">
        <f>E587*D587</f>
        <v>0</v>
      </c>
    </row>
    <row r="588" spans="1:7">
      <c r="A588" s="311"/>
      <c r="B588" s="159"/>
      <c r="C588" s="159"/>
      <c r="D588" s="159"/>
      <c r="E588" s="160"/>
      <c r="F588" s="160"/>
    </row>
    <row r="589" spans="1:7" ht="63.75">
      <c r="A589" s="311" t="s">
        <v>251</v>
      </c>
      <c r="B589" s="316" t="s">
        <v>488</v>
      </c>
      <c r="C589" s="317"/>
      <c r="D589" s="317"/>
      <c r="E589" s="318"/>
      <c r="F589" s="319"/>
    </row>
    <row r="590" spans="1:7">
      <c r="A590" s="311"/>
      <c r="B590" s="320" t="s">
        <v>489</v>
      </c>
      <c r="C590" s="310" t="s">
        <v>18</v>
      </c>
      <c r="D590" s="849">
        <v>1</v>
      </c>
      <c r="E590" s="289"/>
      <c r="F590" s="290">
        <f>E590*D590</f>
        <v>0</v>
      </c>
    </row>
    <row r="591" spans="1:7">
      <c r="A591" s="311"/>
      <c r="B591" s="320" t="s">
        <v>490</v>
      </c>
      <c r="C591" s="310" t="s">
        <v>18</v>
      </c>
      <c r="D591" s="849">
        <v>1</v>
      </c>
      <c r="E591" s="289"/>
      <c r="F591" s="290">
        <f>E591*D591</f>
        <v>0</v>
      </c>
    </row>
    <row r="592" spans="1:7">
      <c r="A592" s="311"/>
      <c r="B592" s="320" t="s">
        <v>490</v>
      </c>
      <c r="C592" s="310" t="s">
        <v>18</v>
      </c>
      <c r="D592" s="849">
        <v>1</v>
      </c>
      <c r="E592" s="289"/>
      <c r="F592" s="290">
        <f>E592*D592</f>
        <v>0</v>
      </c>
    </row>
    <row r="593" spans="1:6">
      <c r="A593" s="311"/>
      <c r="B593" s="321"/>
      <c r="C593" s="292"/>
      <c r="D593" s="851"/>
      <c r="E593" s="289"/>
      <c r="F593" s="290"/>
    </row>
    <row r="594" spans="1:6" ht="51">
      <c r="A594" s="311" t="s">
        <v>254</v>
      </c>
      <c r="B594" s="848" t="s">
        <v>491</v>
      </c>
      <c r="C594" s="313"/>
      <c r="D594" s="849"/>
      <c r="E594" s="315"/>
      <c r="F594" s="294"/>
    </row>
    <row r="595" spans="1:6">
      <c r="A595" s="311"/>
      <c r="B595" s="848" t="s">
        <v>492</v>
      </c>
      <c r="C595" s="313" t="s">
        <v>18</v>
      </c>
      <c r="D595" s="849">
        <v>1</v>
      </c>
      <c r="E595" s="315"/>
      <c r="F595" s="290">
        <f t="shared" ref="F595:F596" si="12">E595*D595</f>
        <v>0</v>
      </c>
    </row>
    <row r="596" spans="1:6">
      <c r="A596" s="311"/>
      <c r="B596" s="848" t="s">
        <v>493</v>
      </c>
      <c r="C596" s="313" t="s">
        <v>18</v>
      </c>
      <c r="D596" s="849">
        <v>8</v>
      </c>
      <c r="E596" s="315"/>
      <c r="F596" s="290">
        <f t="shared" si="12"/>
        <v>0</v>
      </c>
    </row>
    <row r="597" spans="1:6">
      <c r="A597" s="311"/>
      <c r="B597" s="850"/>
      <c r="C597" s="297"/>
      <c r="D597" s="851"/>
      <c r="E597" s="315"/>
      <c r="F597" s="294"/>
    </row>
    <row r="598" spans="1:6" ht="51">
      <c r="A598" s="311" t="s">
        <v>256</v>
      </c>
      <c r="B598" s="848" t="s">
        <v>494</v>
      </c>
      <c r="C598" s="313"/>
      <c r="D598" s="849"/>
      <c r="E598" s="322"/>
      <c r="F598" s="358"/>
    </row>
    <row r="599" spans="1:6">
      <c r="A599" s="311"/>
      <c r="B599" s="848" t="s">
        <v>495</v>
      </c>
      <c r="C599" s="313" t="s">
        <v>18</v>
      </c>
      <c r="D599" s="849">
        <v>1</v>
      </c>
      <c r="E599" s="322"/>
      <c r="F599" s="290">
        <f t="shared" ref="F599:F600" si="13">E599*D599</f>
        <v>0</v>
      </c>
    </row>
    <row r="600" spans="1:6">
      <c r="A600" s="311"/>
      <c r="B600" s="848" t="s">
        <v>496</v>
      </c>
      <c r="C600" s="313" t="s">
        <v>18</v>
      </c>
      <c r="D600" s="849">
        <v>8</v>
      </c>
      <c r="E600" s="322"/>
      <c r="F600" s="290">
        <f t="shared" si="13"/>
        <v>0</v>
      </c>
    </row>
    <row r="601" spans="1:6">
      <c r="A601" s="311"/>
      <c r="B601" s="850"/>
      <c r="C601" s="297"/>
      <c r="D601" s="851"/>
      <c r="E601" s="322"/>
      <c r="F601" s="358"/>
    </row>
    <row r="602" spans="1:6" ht="51">
      <c r="A602" s="311" t="s">
        <v>258</v>
      </c>
      <c r="B602" s="320" t="s">
        <v>497</v>
      </c>
      <c r="C602" s="310"/>
      <c r="D602" s="323"/>
      <c r="E602" s="312"/>
      <c r="F602" s="324"/>
    </row>
    <row r="603" spans="1:6">
      <c r="A603" s="311"/>
      <c r="B603" s="320" t="s">
        <v>498</v>
      </c>
      <c r="C603" s="829" t="s">
        <v>18</v>
      </c>
      <c r="D603" s="323">
        <v>1</v>
      </c>
      <c r="E603" s="312"/>
      <c r="F603" s="290">
        <f>E603*D603</f>
        <v>0</v>
      </c>
    </row>
    <row r="604" spans="1:6">
      <c r="A604" s="311"/>
      <c r="B604" s="325"/>
      <c r="C604" s="326"/>
      <c r="D604" s="297"/>
      <c r="E604" s="312"/>
      <c r="F604" s="294"/>
    </row>
    <row r="605" spans="1:6" ht="51">
      <c r="A605" s="311" t="s">
        <v>260</v>
      </c>
      <c r="B605" s="327" t="s">
        <v>499</v>
      </c>
      <c r="C605" s="328"/>
      <c r="D605" s="328"/>
      <c r="E605" s="312"/>
      <c r="F605" s="290"/>
    </row>
    <row r="606" spans="1:6">
      <c r="A606" s="311"/>
      <c r="B606" s="327" t="s">
        <v>500</v>
      </c>
      <c r="C606" s="328" t="s">
        <v>18</v>
      </c>
      <c r="D606" s="328">
        <v>1</v>
      </c>
      <c r="E606" s="312"/>
      <c r="F606" s="290">
        <f t="shared" ref="F606" si="14">E606*D606</f>
        <v>0</v>
      </c>
    </row>
    <row r="607" spans="1:6">
      <c r="A607" s="311"/>
      <c r="B607" s="321"/>
      <c r="C607" s="292"/>
      <c r="D607" s="329"/>
      <c r="E607" s="828"/>
      <c r="F607" s="290"/>
    </row>
    <row r="608" spans="1:6">
      <c r="A608" s="311"/>
      <c r="B608" s="321"/>
      <c r="C608" s="292"/>
      <c r="D608" s="329"/>
      <c r="E608" s="856"/>
      <c r="F608" s="290"/>
    </row>
    <row r="609" spans="1:6" ht="51">
      <c r="A609" s="311" t="s">
        <v>638</v>
      </c>
      <c r="B609" s="320" t="s">
        <v>501</v>
      </c>
      <c r="C609" s="328"/>
      <c r="D609" s="328"/>
      <c r="E609" s="330"/>
      <c r="F609" s="247"/>
    </row>
    <row r="610" spans="1:6">
      <c r="A610" s="311"/>
      <c r="B610" s="332" t="s">
        <v>502</v>
      </c>
      <c r="C610" s="328" t="s">
        <v>18</v>
      </c>
      <c r="D610" s="328">
        <v>3</v>
      </c>
      <c r="E610" s="331"/>
      <c r="F610" s="290">
        <f t="shared" ref="F610" si="15">E610*D610</f>
        <v>0</v>
      </c>
    </row>
    <row r="611" spans="1:6">
      <c r="A611" s="311"/>
      <c r="B611" s="320"/>
      <c r="C611" s="310"/>
      <c r="D611" s="323"/>
      <c r="E611" s="828"/>
      <c r="F611" s="290"/>
    </row>
    <row r="612" spans="1:6" ht="63.75">
      <c r="A612" s="311" t="s">
        <v>639</v>
      </c>
      <c r="B612" s="320" t="s">
        <v>503</v>
      </c>
      <c r="C612" s="310" t="s">
        <v>18</v>
      </c>
      <c r="D612" s="323">
        <v>6</v>
      </c>
      <c r="E612" s="828"/>
      <c r="F612" s="333">
        <f t="shared" ref="F612" si="16">E612*D612</f>
        <v>0</v>
      </c>
    </row>
    <row r="613" spans="1:6">
      <c r="A613" s="311"/>
      <c r="B613" s="320"/>
      <c r="C613" s="310"/>
      <c r="D613" s="323"/>
      <c r="E613" s="828"/>
      <c r="F613" s="333"/>
    </row>
    <row r="614" spans="1:6" ht="25.5">
      <c r="A614" s="334">
        <v>23</v>
      </c>
      <c r="B614" s="332" t="s">
        <v>504</v>
      </c>
      <c r="C614" s="328"/>
      <c r="D614" s="313"/>
      <c r="E614" s="335"/>
      <c r="F614" s="333"/>
    </row>
    <row r="615" spans="1:6" ht="25.5">
      <c r="A615" s="336" t="s">
        <v>505</v>
      </c>
      <c r="B615" s="332" t="s">
        <v>506</v>
      </c>
      <c r="C615" s="328" t="s">
        <v>223</v>
      </c>
      <c r="D615" s="313">
        <v>12</v>
      </c>
      <c r="E615" s="335"/>
      <c r="F615" s="333"/>
    </row>
    <row r="616" spans="1:6" ht="25.5">
      <c r="A616" s="336" t="s">
        <v>505</v>
      </c>
      <c r="B616" s="332" t="s">
        <v>507</v>
      </c>
      <c r="C616" s="328" t="s">
        <v>223</v>
      </c>
      <c r="D616" s="313">
        <v>16</v>
      </c>
      <c r="E616" s="335"/>
      <c r="F616" s="333"/>
    </row>
    <row r="617" spans="1:6" ht="25.5">
      <c r="A617" s="336" t="s">
        <v>505</v>
      </c>
      <c r="B617" s="332" t="s">
        <v>508</v>
      </c>
      <c r="C617" s="328" t="s">
        <v>223</v>
      </c>
      <c r="D617" s="313">
        <v>72</v>
      </c>
      <c r="E617" s="335"/>
      <c r="F617" s="333"/>
    </row>
    <row r="618" spans="1:6">
      <c r="A618" s="336" t="s">
        <v>505</v>
      </c>
      <c r="B618" s="332" t="s">
        <v>509</v>
      </c>
      <c r="C618" s="328" t="s">
        <v>510</v>
      </c>
      <c r="D618" s="313">
        <v>4</v>
      </c>
      <c r="E618" s="335"/>
      <c r="F618" s="333"/>
    </row>
    <row r="619" spans="1:6">
      <c r="A619" s="336" t="s">
        <v>505</v>
      </c>
      <c r="B619" s="332" t="s">
        <v>511</v>
      </c>
      <c r="C619" s="328" t="s">
        <v>510</v>
      </c>
      <c r="D619" s="313">
        <v>1</v>
      </c>
      <c r="E619" s="335"/>
      <c r="F619" s="333"/>
    </row>
    <row r="620" spans="1:6">
      <c r="A620" s="336" t="s">
        <v>505</v>
      </c>
      <c r="B620" s="332" t="s">
        <v>512</v>
      </c>
      <c r="C620" s="328" t="s">
        <v>510</v>
      </c>
      <c r="D620" s="313">
        <v>1</v>
      </c>
      <c r="E620" s="335"/>
      <c r="F620" s="333"/>
    </row>
    <row r="621" spans="1:6">
      <c r="A621" s="336" t="s">
        <v>505</v>
      </c>
      <c r="B621" s="332" t="s">
        <v>513</v>
      </c>
      <c r="C621" s="328" t="s">
        <v>510</v>
      </c>
      <c r="D621" s="313">
        <v>1</v>
      </c>
      <c r="E621" s="335"/>
      <c r="F621" s="333"/>
    </row>
    <row r="622" spans="1:6">
      <c r="A622" s="336" t="s">
        <v>505</v>
      </c>
      <c r="B622" s="332" t="s">
        <v>514</v>
      </c>
      <c r="C622" s="328" t="s">
        <v>510</v>
      </c>
      <c r="D622" s="313">
        <v>1</v>
      </c>
      <c r="E622" s="335"/>
      <c r="F622" s="333"/>
    </row>
    <row r="623" spans="1:6">
      <c r="A623" s="336" t="s">
        <v>505</v>
      </c>
      <c r="B623" s="332" t="s">
        <v>515</v>
      </c>
      <c r="C623" s="328" t="s">
        <v>510</v>
      </c>
      <c r="D623" s="313">
        <v>1</v>
      </c>
      <c r="E623" s="335"/>
      <c r="F623" s="333"/>
    </row>
    <row r="624" spans="1:6">
      <c r="A624" s="336" t="s">
        <v>505</v>
      </c>
      <c r="B624" s="332" t="s">
        <v>516</v>
      </c>
      <c r="C624" s="328" t="s">
        <v>510</v>
      </c>
      <c r="D624" s="313">
        <v>1</v>
      </c>
      <c r="E624" s="335"/>
      <c r="F624" s="333"/>
    </row>
    <row r="625" spans="1:6">
      <c r="A625" s="336" t="s">
        <v>505</v>
      </c>
      <c r="B625" s="332" t="s">
        <v>517</v>
      </c>
      <c r="C625" s="328" t="s">
        <v>510</v>
      </c>
      <c r="D625" s="313">
        <v>1</v>
      </c>
      <c r="E625" s="335"/>
      <c r="F625" s="333"/>
    </row>
    <row r="626" spans="1:6">
      <c r="A626" s="336" t="s">
        <v>505</v>
      </c>
      <c r="B626" s="332" t="s">
        <v>518</v>
      </c>
      <c r="C626" s="328" t="s">
        <v>510</v>
      </c>
      <c r="D626" s="313">
        <v>4</v>
      </c>
      <c r="E626" s="335"/>
      <c r="F626" s="333"/>
    </row>
    <row r="627" spans="1:6">
      <c r="A627" s="336" t="s">
        <v>505</v>
      </c>
      <c r="B627" s="332" t="s">
        <v>519</v>
      </c>
      <c r="C627" s="328" t="s">
        <v>510</v>
      </c>
      <c r="D627" s="313">
        <v>2</v>
      </c>
      <c r="E627" s="335"/>
      <c r="F627" s="333"/>
    </row>
    <row r="628" spans="1:6">
      <c r="A628" s="336" t="s">
        <v>505</v>
      </c>
      <c r="B628" s="332" t="s">
        <v>520</v>
      </c>
      <c r="C628" s="328" t="s">
        <v>510</v>
      </c>
      <c r="D628" s="313">
        <v>1</v>
      </c>
      <c r="E628" s="335"/>
      <c r="F628" s="333"/>
    </row>
    <row r="629" spans="1:6">
      <c r="A629" s="336" t="s">
        <v>505</v>
      </c>
      <c r="B629" s="332" t="s">
        <v>521</v>
      </c>
      <c r="C629" s="328" t="s">
        <v>510</v>
      </c>
      <c r="D629" s="313">
        <v>1</v>
      </c>
      <c r="E629" s="335"/>
      <c r="F629" s="333"/>
    </row>
    <row r="630" spans="1:6" ht="25.5">
      <c r="A630" s="336" t="s">
        <v>505</v>
      </c>
      <c r="B630" s="332" t="s">
        <v>522</v>
      </c>
      <c r="C630" s="328" t="s">
        <v>510</v>
      </c>
      <c r="D630" s="313">
        <v>1</v>
      </c>
      <c r="E630" s="335"/>
      <c r="F630" s="333"/>
    </row>
    <row r="631" spans="1:6" ht="63.75">
      <c r="A631" s="336" t="s">
        <v>505</v>
      </c>
      <c r="B631" s="332" t="s">
        <v>523</v>
      </c>
      <c r="C631" s="328" t="s">
        <v>510</v>
      </c>
      <c r="D631" s="313">
        <v>1</v>
      </c>
      <c r="E631" s="335"/>
      <c r="F631" s="333"/>
    </row>
    <row r="632" spans="1:6">
      <c r="A632" s="336" t="s">
        <v>505</v>
      </c>
      <c r="B632" s="337" t="s">
        <v>524</v>
      </c>
      <c r="C632" s="328"/>
      <c r="D632" s="313"/>
      <c r="E632" s="335"/>
      <c r="F632" s="333"/>
    </row>
    <row r="633" spans="1:6">
      <c r="A633" s="334"/>
      <c r="B633" s="338" t="s">
        <v>525</v>
      </c>
      <c r="C633" s="328"/>
      <c r="D633" s="313"/>
      <c r="E633" s="335"/>
      <c r="F633" s="333"/>
    </row>
    <row r="634" spans="1:6" ht="25.5">
      <c r="A634" s="336" t="s">
        <v>505</v>
      </c>
      <c r="B634" s="332" t="s">
        <v>526</v>
      </c>
      <c r="C634" s="328" t="s">
        <v>18</v>
      </c>
      <c r="D634" s="313">
        <v>1</v>
      </c>
      <c r="E634" s="312"/>
      <c r="F634" s="333">
        <f t="shared" ref="F634" si="17">E634*D634</f>
        <v>0</v>
      </c>
    </row>
    <row r="635" spans="1:6">
      <c r="A635" s="311"/>
      <c r="B635" s="320"/>
      <c r="C635" s="310"/>
      <c r="D635" s="323"/>
      <c r="E635" s="828"/>
      <c r="F635" s="333"/>
    </row>
    <row r="636" spans="1:6" ht="38.25">
      <c r="A636" s="339" t="s">
        <v>640</v>
      </c>
      <c r="B636" s="340" t="s">
        <v>528</v>
      </c>
      <c r="C636" s="341" t="s">
        <v>18</v>
      </c>
      <c r="D636" s="323">
        <v>1</v>
      </c>
      <c r="E636" s="828"/>
      <c r="F636" s="333">
        <f t="shared" ref="F636" si="18">E636*D636</f>
        <v>0</v>
      </c>
    </row>
    <row r="637" spans="1:6">
      <c r="A637" s="311"/>
      <c r="B637" s="320"/>
      <c r="C637" s="310"/>
      <c r="D637" s="323"/>
      <c r="E637" s="828"/>
      <c r="F637" s="333"/>
    </row>
    <row r="638" spans="1:6" ht="25.5">
      <c r="A638" s="342" t="s">
        <v>641</v>
      </c>
      <c r="B638" s="188" t="s">
        <v>530</v>
      </c>
      <c r="C638" s="328" t="s">
        <v>531</v>
      </c>
      <c r="D638" s="343">
        <v>15</v>
      </c>
      <c r="E638" s="819"/>
      <c r="F638" s="324">
        <f t="shared" ref="F638" si="19">E638*D638</f>
        <v>0</v>
      </c>
    </row>
    <row r="639" spans="1:6">
      <c r="A639" s="311"/>
      <c r="B639" s="325"/>
      <c r="C639" s="326"/>
      <c r="D639" s="326"/>
      <c r="E639" s="312"/>
      <c r="F639" s="324"/>
    </row>
    <row r="640" spans="1:6" ht="25.5">
      <c r="A640" s="311" t="s">
        <v>642</v>
      </c>
      <c r="B640" s="332" t="s">
        <v>533</v>
      </c>
      <c r="C640" s="328" t="s">
        <v>18</v>
      </c>
      <c r="D640" s="328">
        <v>1</v>
      </c>
      <c r="E640" s="312"/>
      <c r="F640" s="324">
        <f t="shared" ref="F640" si="20">E640*D640</f>
        <v>0</v>
      </c>
    </row>
    <row r="641" spans="1:9">
      <c r="A641" s="344"/>
      <c r="B641" s="345"/>
      <c r="C641" s="346"/>
      <c r="D641" s="346"/>
      <c r="E641" s="347"/>
      <c r="F641" s="324"/>
    </row>
    <row r="642" spans="1:9">
      <c r="A642" s="857"/>
      <c r="B642" s="858" t="s">
        <v>17</v>
      </c>
      <c r="C642" s="859" t="s">
        <v>259</v>
      </c>
      <c r="D642" s="860"/>
      <c r="E642" s="822"/>
      <c r="F642" s="861">
        <f>SUM(F187:F641)</f>
        <v>0</v>
      </c>
    </row>
    <row r="643" spans="1:9">
      <c r="A643" s="348"/>
      <c r="B643" s="288"/>
      <c r="C643" s="328"/>
      <c r="D643" s="313"/>
      <c r="E643" s="819"/>
      <c r="F643" s="349"/>
    </row>
    <row r="644" spans="1:9" ht="25.5">
      <c r="A644" s="348">
        <v>27</v>
      </c>
      <c r="B644" s="337" t="s">
        <v>261</v>
      </c>
      <c r="C644" s="862" t="s">
        <v>262</v>
      </c>
      <c r="D644" s="350">
        <v>5</v>
      </c>
      <c r="E644" s="826"/>
      <c r="F644" s="351">
        <f>SUM(F642*(D644/100))</f>
        <v>0</v>
      </c>
    </row>
    <row r="645" spans="1:9">
      <c r="A645" s="95"/>
      <c r="B645" s="81"/>
      <c r="C645" s="543"/>
      <c r="D645" s="96"/>
      <c r="E645" s="544"/>
      <c r="F645" s="97"/>
      <c r="G645" s="88"/>
      <c r="H645" s="88"/>
      <c r="I645" s="88"/>
    </row>
    <row r="646" spans="1:9" s="877" customFormat="1" ht="25.5">
      <c r="A646" s="870" t="s">
        <v>535</v>
      </c>
      <c r="B646" s="871" t="s">
        <v>632</v>
      </c>
      <c r="C646" s="872" t="s">
        <v>18</v>
      </c>
      <c r="D646" s="873">
        <v>1</v>
      </c>
      <c r="E646" s="874"/>
      <c r="F646" s="875">
        <f>D646*E646</f>
        <v>0</v>
      </c>
      <c r="G646" s="876"/>
      <c r="H646" s="876"/>
      <c r="I646" s="876"/>
    </row>
    <row r="647" spans="1:9">
      <c r="A647" s="354"/>
      <c r="B647" s="352"/>
      <c r="C647" s="862"/>
      <c r="D647" s="350"/>
      <c r="E647" s="827"/>
      <c r="F647" s="353"/>
    </row>
    <row r="648" spans="1:9">
      <c r="A648" s="354" t="s">
        <v>635</v>
      </c>
      <c r="B648" s="337" t="s">
        <v>536</v>
      </c>
      <c r="C648" s="341" t="s">
        <v>18</v>
      </c>
      <c r="D648" s="350">
        <v>1</v>
      </c>
      <c r="E648" s="826"/>
      <c r="F648" s="324">
        <f>E648*D648</f>
        <v>0</v>
      </c>
    </row>
    <row r="649" spans="1:9">
      <c r="A649" s="348"/>
      <c r="B649" s="288"/>
      <c r="C649" s="341"/>
      <c r="D649" s="310"/>
      <c r="E649" s="829"/>
      <c r="F649" s="349"/>
    </row>
    <row r="650" spans="1:9">
      <c r="A650" s="348"/>
      <c r="B650" s="355" t="s">
        <v>264</v>
      </c>
      <c r="C650" s="328"/>
      <c r="D650" s="356"/>
      <c r="E650" s="818"/>
      <c r="F650" s="290"/>
    </row>
    <row r="651" spans="1:9" ht="51">
      <c r="A651" s="348"/>
      <c r="B651" s="337" t="s">
        <v>614</v>
      </c>
      <c r="C651" s="328"/>
      <c r="D651" s="356"/>
      <c r="E651" s="818"/>
      <c r="F651" s="290"/>
    </row>
    <row r="652" spans="1:9">
      <c r="A652" s="348"/>
      <c r="B652" s="337" t="s">
        <v>266</v>
      </c>
      <c r="C652" s="328"/>
      <c r="D652" s="356"/>
      <c r="E652" s="818"/>
      <c r="F652" s="290"/>
    </row>
    <row r="653" spans="1:9" ht="38.25">
      <c r="A653" s="348"/>
      <c r="B653" s="102" t="s">
        <v>637</v>
      </c>
      <c r="C653" s="863"/>
      <c r="D653" s="357"/>
      <c r="E653" s="85"/>
      <c r="F653" s="358"/>
    </row>
    <row r="654" spans="1:9" ht="16.5" thickBot="1">
      <c r="A654" s="864"/>
      <c r="B654" s="209" t="str">
        <f>B186</f>
        <v>PREZRAČEVANJE</v>
      </c>
      <c r="C654" s="359"/>
      <c r="D654" s="359"/>
      <c r="E654" s="360"/>
      <c r="F654" s="361">
        <f>SUM(F642:F653)</f>
        <v>0</v>
      </c>
    </row>
    <row r="655" spans="1:9" ht="18.75" thickTop="1">
      <c r="A655" s="865"/>
      <c r="B655" s="866" t="s">
        <v>537</v>
      </c>
      <c r="C655" s="867"/>
      <c r="D655" s="867"/>
      <c r="E655" s="868"/>
      <c r="F655" s="869"/>
    </row>
    <row r="656" spans="1:9" ht="13.5" thickBot="1">
      <c r="A656" s="210"/>
      <c r="B656" s="211"/>
      <c r="C656" s="212"/>
      <c r="D656" s="212"/>
      <c r="E656" s="213"/>
      <c r="F656" s="212"/>
    </row>
    <row r="657" spans="1:6" ht="16.5" thickTop="1">
      <c r="A657" s="214"/>
      <c r="B657" s="362"/>
      <c r="C657" s="216"/>
      <c r="D657" s="217"/>
      <c r="E657" s="218"/>
      <c r="F657" s="219"/>
    </row>
    <row r="658" spans="1:6" ht="15.75">
      <c r="A658" s="220"/>
      <c r="B658" s="362" t="str">
        <f>B22</f>
        <v>HLAJENJE</v>
      </c>
      <c r="C658" s="221"/>
      <c r="D658" s="222"/>
      <c r="E658" s="218"/>
      <c r="F658" s="223">
        <f>F183</f>
        <v>0</v>
      </c>
    </row>
    <row r="659" spans="1:6" ht="15.75">
      <c r="A659" s="220"/>
      <c r="B659" s="362"/>
      <c r="C659" s="221"/>
      <c r="D659" s="222"/>
      <c r="E659" s="218"/>
      <c r="F659" s="223"/>
    </row>
    <row r="660" spans="1:6" ht="15.75">
      <c r="A660" s="220"/>
      <c r="B660" s="362" t="str">
        <f>B654</f>
        <v>PREZRAČEVANJE</v>
      </c>
      <c r="C660" s="221"/>
      <c r="D660" s="222"/>
      <c r="E660" s="218"/>
      <c r="F660" s="223">
        <f>F654</f>
        <v>0</v>
      </c>
    </row>
    <row r="661" spans="1:6" ht="16.5" thickBot="1">
      <c r="A661" s="220"/>
      <c r="B661" s="362"/>
      <c r="C661" s="221"/>
      <c r="D661" s="222"/>
      <c r="E661" s="218"/>
      <c r="F661" s="223"/>
    </row>
    <row r="662" spans="1:6" ht="17.25" thickTop="1" thickBot="1">
      <c r="A662" s="224"/>
      <c r="B662" s="225" t="str">
        <f>B1</f>
        <v>POPIS MATERIALA IN DEL</v>
      </c>
      <c r="C662" s="226"/>
      <c r="D662" s="227"/>
      <c r="E662" s="228"/>
      <c r="F662" s="229">
        <f>SUM(F657:F661)</f>
        <v>0</v>
      </c>
    </row>
    <row r="663" spans="1:6" ht="13.5" thickTop="1">
      <c r="B663" s="88"/>
      <c r="C663" s="88"/>
      <c r="D663" s="88"/>
      <c r="F663" s="88"/>
    </row>
    <row r="664" spans="1:6">
      <c r="A664" s="231"/>
      <c r="B664" s="88"/>
      <c r="C664" s="88"/>
      <c r="D664" s="88"/>
      <c r="F664" s="88"/>
    </row>
    <row r="665" spans="1:6">
      <c r="A665" s="231"/>
      <c r="B665" s="88"/>
      <c r="C665" s="88"/>
      <c r="D665" s="88"/>
      <c r="F665" s="88"/>
    </row>
    <row r="666" spans="1:6">
      <c r="A666" s="231"/>
      <c r="B666" s="88"/>
      <c r="C666" s="88"/>
      <c r="D666" s="88"/>
      <c r="F666" s="88"/>
    </row>
    <row r="667" spans="1:6">
      <c r="A667" s="231"/>
      <c r="B667" s="88"/>
      <c r="C667" s="88"/>
      <c r="D667" s="88"/>
      <c r="F667" s="88"/>
    </row>
    <row r="668" spans="1:6">
      <c r="A668" s="231"/>
      <c r="B668" s="88"/>
      <c r="C668" s="88"/>
      <c r="D668" s="88"/>
      <c r="F668" s="88"/>
    </row>
    <row r="669" spans="1:6">
      <c r="A669" s="88"/>
      <c r="B669" s="88"/>
      <c r="C669" s="88"/>
      <c r="D669" s="88"/>
      <c r="F669" s="88"/>
    </row>
    <row r="670" spans="1:6">
      <c r="A670" s="88"/>
      <c r="B670" s="88"/>
      <c r="C670" s="88"/>
      <c r="D670" s="88"/>
      <c r="F670" s="88"/>
    </row>
    <row r="671" spans="1:6">
      <c r="A671" s="88"/>
      <c r="B671" s="88"/>
      <c r="C671" s="88"/>
      <c r="D671" s="88"/>
      <c r="F671" s="88"/>
    </row>
    <row r="672" spans="1:6">
      <c r="A672" s="88"/>
      <c r="B672" s="88"/>
      <c r="C672" s="88"/>
      <c r="D672" s="88"/>
      <c r="F672" s="88"/>
    </row>
    <row r="673" spans="1:6">
      <c r="A673" s="88"/>
      <c r="B673" s="88"/>
      <c r="C673" s="88"/>
      <c r="D673" s="88"/>
      <c r="F673" s="88"/>
    </row>
    <row r="674" spans="1:6">
      <c r="A674" s="88"/>
      <c r="B674" s="88"/>
      <c r="C674" s="88"/>
      <c r="D674" s="88"/>
      <c r="F674" s="88"/>
    </row>
    <row r="675" spans="1:6">
      <c r="A675" s="88"/>
      <c r="B675" s="88"/>
      <c r="C675" s="88"/>
      <c r="D675" s="88"/>
      <c r="F675" s="88"/>
    </row>
    <row r="676" spans="1:6">
      <c r="A676" s="88"/>
      <c r="B676" s="88"/>
      <c r="C676" s="88"/>
      <c r="D676" s="88"/>
      <c r="E676" s="232"/>
      <c r="F676" s="88"/>
    </row>
    <row r="677" spans="1:6">
      <c r="A677" s="88"/>
      <c r="B677" s="88"/>
      <c r="C677" s="88"/>
      <c r="D677" s="88"/>
      <c r="E677" s="233"/>
      <c r="F677" s="88"/>
    </row>
    <row r="678" spans="1:6">
      <c r="A678" s="88"/>
      <c r="B678" s="88"/>
      <c r="C678" s="88"/>
      <c r="D678" s="88"/>
      <c r="E678" s="232"/>
      <c r="F678" s="88"/>
    </row>
    <row r="679" spans="1:6">
      <c r="A679" s="88"/>
      <c r="B679" s="88"/>
      <c r="C679" s="88"/>
      <c r="D679" s="88"/>
      <c r="E679" s="233"/>
      <c r="F679" s="88"/>
    </row>
    <row r="680" spans="1:6">
      <c r="A680" s="88"/>
      <c r="B680" s="88"/>
      <c r="C680" s="88"/>
      <c r="D680" s="88"/>
      <c r="E680" s="233"/>
      <c r="F680" s="88"/>
    </row>
    <row r="681" spans="1:6">
      <c r="A681" s="88"/>
      <c r="B681" s="88"/>
      <c r="C681" s="88"/>
      <c r="D681" s="88"/>
      <c r="E681" s="233"/>
      <c r="F681" s="88"/>
    </row>
    <row r="682" spans="1:6">
      <c r="A682" s="88"/>
      <c r="E682" s="233"/>
    </row>
    <row r="683" spans="1:6">
      <c r="E683" s="233"/>
    </row>
    <row r="684" spans="1:6">
      <c r="E684" s="233"/>
    </row>
    <row r="685" spans="1:6">
      <c r="E685" s="233"/>
    </row>
    <row r="686" spans="1:6">
      <c r="E686" s="233"/>
    </row>
    <row r="687" spans="1:6">
      <c r="E687" s="233"/>
    </row>
    <row r="688" spans="1:6">
      <c r="E688" s="233"/>
    </row>
    <row r="689" spans="5:5">
      <c r="E689" s="233"/>
    </row>
    <row r="690" spans="5:5">
      <c r="E690" s="232"/>
    </row>
    <row r="691" spans="5:5">
      <c r="E691" s="233"/>
    </row>
    <row r="692" spans="5:5">
      <c r="E692" s="233"/>
    </row>
  </sheetData>
  <sheetProtection selectLockedCells="1"/>
  <pageMargins left="0.59055118110236227" right="0.55118110236220474" top="0.74803149606299213" bottom="0.62992125984251968" header="0" footer="0.39370078740157483"/>
  <pageSetup paperSize="9" scale="86" fitToHeight="0" orientation="portrait" r:id="rId1"/>
  <headerFooter alignWithMargins="0">
    <oddFooter>&amp;L&amp;F&amp;Cstran &amp;P od &amp;N&amp;R&amp;A</oddFooter>
  </headerFooter>
  <rowBreaks count="4" manualBreakCount="4">
    <brk id="19" max="16383" man="1"/>
    <brk id="67" max="16383" man="1"/>
    <brk id="185" max="16383" man="1"/>
    <brk id="65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58"/>
  <sheetViews>
    <sheetView showZeros="0" zoomScaleNormal="100" zoomScalePageLayoutView="85" workbookViewId="0">
      <selection activeCell="A2" sqref="A2"/>
    </sheetView>
  </sheetViews>
  <sheetFormatPr defaultColWidth="8.125" defaultRowHeight="15"/>
  <cols>
    <col min="1" max="1" width="8.625" style="377" customWidth="1"/>
    <col min="2" max="2" width="48.75" style="387" customWidth="1"/>
    <col min="3" max="3" width="7.125" style="377" customWidth="1"/>
    <col min="4" max="4" width="7.625" style="377" customWidth="1"/>
    <col min="5" max="5" width="15.25" style="377" customWidth="1"/>
    <col min="6" max="6" width="14.875" style="392" customWidth="1"/>
    <col min="7" max="7" width="5.875" style="377" customWidth="1"/>
    <col min="8" max="8" width="12.125" style="389" customWidth="1"/>
    <col min="9" max="9" width="11.375" style="388" customWidth="1"/>
    <col min="10" max="10" width="11.75" style="496" customWidth="1"/>
    <col min="11" max="11" width="8.125" style="496"/>
    <col min="12" max="12" width="10.25" style="377" bestFit="1" customWidth="1"/>
    <col min="13" max="16384" width="8.125" style="377"/>
  </cols>
  <sheetData>
    <row r="1" spans="1:11" s="368" customFormat="1" ht="18">
      <c r="A1" s="507" t="s">
        <v>644</v>
      </c>
      <c r="B1" s="363"/>
      <c r="C1" s="363"/>
      <c r="D1" s="364"/>
      <c r="E1" s="365"/>
      <c r="G1" s="366"/>
      <c r="H1" s="366"/>
      <c r="I1" s="367"/>
      <c r="J1" s="494"/>
      <c r="K1" s="495"/>
    </row>
    <row r="2" spans="1:11">
      <c r="A2" s="369"/>
      <c r="B2" s="370"/>
      <c r="C2" s="371"/>
      <c r="D2" s="372"/>
      <c r="E2" s="373"/>
      <c r="G2" s="374"/>
      <c r="H2" s="375"/>
      <c r="I2" s="376"/>
      <c r="J2" s="374"/>
    </row>
    <row r="3" spans="1:11" ht="16.5">
      <c r="A3" s="880" t="s">
        <v>629</v>
      </c>
      <c r="B3" s="880"/>
      <c r="C3" s="880"/>
      <c r="D3" s="880"/>
      <c r="E3" s="880"/>
      <c r="G3" s="379"/>
      <c r="H3" s="379"/>
      <c r="I3" s="380"/>
      <c r="J3" s="497"/>
    </row>
    <row r="4" spans="1:11" ht="135" customHeight="1">
      <c r="A4" s="881" t="s">
        <v>630</v>
      </c>
      <c r="B4" s="881"/>
      <c r="C4" s="881"/>
      <c r="D4" s="881"/>
      <c r="E4" s="881"/>
      <c r="F4" s="881"/>
      <c r="G4" s="382"/>
      <c r="H4" s="382"/>
      <c r="I4" s="383"/>
      <c r="J4" s="498"/>
    </row>
    <row r="5" spans="1:11">
      <c r="A5" s="382"/>
      <c r="B5" s="384"/>
      <c r="C5" s="385"/>
      <c r="D5" s="385"/>
      <c r="E5" s="386"/>
      <c r="G5" s="387"/>
      <c r="H5" s="387"/>
    </row>
    <row r="6" spans="1:11">
      <c r="A6" s="609" t="s">
        <v>539</v>
      </c>
      <c r="B6" s="384"/>
      <c r="C6" s="385"/>
      <c r="D6" s="385"/>
      <c r="E6" s="386"/>
      <c r="G6" s="387"/>
      <c r="H6" s="387"/>
    </row>
    <row r="7" spans="1:11" ht="67.5" customHeight="1">
      <c r="A7" s="881" t="s">
        <v>540</v>
      </c>
      <c r="B7" s="881"/>
      <c r="C7" s="881"/>
      <c r="D7" s="881"/>
      <c r="E7" s="881"/>
      <c r="F7" s="881"/>
      <c r="G7" s="390"/>
      <c r="H7" s="390"/>
    </row>
    <row r="8" spans="1:11">
      <c r="B8" s="391"/>
      <c r="H8" s="377"/>
    </row>
    <row r="9" spans="1:11" ht="15.75" thickBot="1">
      <c r="A9" s="393"/>
      <c r="B9" s="394"/>
      <c r="C9" s="395"/>
      <c r="D9" s="396"/>
      <c r="E9" s="396"/>
      <c r="F9" s="397"/>
      <c r="G9" s="378"/>
      <c r="H9" s="377"/>
      <c r="I9" s="377"/>
    </row>
    <row r="10" spans="1:11" ht="16.5">
      <c r="A10" s="615"/>
      <c r="B10" s="611"/>
      <c r="C10" s="612"/>
      <c r="D10" s="613"/>
      <c r="E10" s="613"/>
      <c r="F10" s="614"/>
      <c r="G10" s="401"/>
      <c r="H10" s="402"/>
      <c r="I10" s="403"/>
      <c r="J10" s="402"/>
    </row>
    <row r="11" spans="1:11" s="407" customFormat="1" ht="18">
      <c r="A11" s="616"/>
      <c r="B11" s="617" t="s">
        <v>631</v>
      </c>
      <c r="C11" s="617"/>
      <c r="D11" s="617"/>
      <c r="E11" s="617"/>
      <c r="F11" s="618"/>
      <c r="G11" s="610"/>
      <c r="H11" s="405"/>
      <c r="I11" s="406"/>
      <c r="J11" s="499"/>
      <c r="K11" s="500"/>
    </row>
    <row r="12" spans="1:11" s="417" customFormat="1" ht="15.75">
      <c r="A12" s="409"/>
      <c r="B12" s="410"/>
      <c r="C12" s="411"/>
      <c r="D12" s="411"/>
      <c r="E12" s="412"/>
      <c r="F12" s="413"/>
      <c r="G12" s="414"/>
      <c r="H12" s="415"/>
      <c r="I12" s="416"/>
      <c r="J12" s="501"/>
      <c r="K12" s="502"/>
    </row>
    <row r="13" spans="1:11" s="620" customFormat="1" ht="14.25">
      <c r="A13" s="621" t="s">
        <v>542</v>
      </c>
      <c r="B13" s="622" t="s">
        <v>543</v>
      </c>
      <c r="C13" s="623"/>
      <c r="D13" s="623"/>
      <c r="E13" s="623"/>
      <c r="F13" s="625">
        <f>F91</f>
        <v>0</v>
      </c>
      <c r="G13" s="622"/>
      <c r="H13" s="624"/>
      <c r="I13" s="623"/>
      <c r="J13" s="624"/>
      <c r="K13" s="619"/>
    </row>
    <row r="14" spans="1:11" s="620" customFormat="1" ht="14.25">
      <c r="A14" s="621" t="s">
        <v>544</v>
      </c>
      <c r="B14" s="622" t="str">
        <f>B93</f>
        <v>KOMUNIKACIJSKE INSTALACIJE:</v>
      </c>
      <c r="C14" s="623"/>
      <c r="D14" s="623"/>
      <c r="E14" s="623"/>
      <c r="F14" s="625">
        <f>F99</f>
        <v>0</v>
      </c>
      <c r="G14" s="622"/>
      <c r="H14" s="624"/>
      <c r="I14" s="623"/>
      <c r="J14" s="624"/>
      <c r="K14" s="619"/>
    </row>
    <row r="15" spans="1:11" s="620" customFormat="1" ht="14.25">
      <c r="A15" s="621" t="s">
        <v>545</v>
      </c>
      <c r="B15" s="622" t="str">
        <f>B101</f>
        <v>STRELOVODNE NAPELJAVE IN OZEMLJITVE:</v>
      </c>
      <c r="C15" s="623"/>
      <c r="D15" s="623"/>
      <c r="E15" s="623"/>
      <c r="F15" s="625">
        <f>F111</f>
        <v>0</v>
      </c>
      <c r="G15" s="622"/>
      <c r="H15" s="624"/>
      <c r="I15" s="623"/>
      <c r="J15" s="624"/>
      <c r="K15" s="619"/>
    </row>
    <row r="16" spans="1:11" s="620" customFormat="1" ht="14.25">
      <c r="A16" s="621" t="s">
        <v>546</v>
      </c>
      <c r="B16" s="622" t="str">
        <f>B113</f>
        <v>SKUPNI STROŠKI ELEKTROINSTALACIJSKI DEL:</v>
      </c>
      <c r="C16" s="623"/>
      <c r="D16" s="623"/>
      <c r="E16" s="623"/>
      <c r="F16" s="625">
        <f>F122</f>
        <v>0</v>
      </c>
      <c r="G16" s="622"/>
      <c r="H16" s="624"/>
      <c r="I16" s="623"/>
      <c r="J16" s="624"/>
      <c r="K16" s="619"/>
    </row>
    <row r="17" spans="1:22">
      <c r="A17" s="421"/>
      <c r="B17" s="418"/>
      <c r="C17" s="391"/>
      <c r="D17" s="391"/>
      <c r="E17" s="391"/>
      <c r="F17" s="419"/>
      <c r="G17" s="418"/>
      <c r="H17" s="420"/>
      <c r="I17" s="391"/>
      <c r="J17" s="420"/>
    </row>
    <row r="18" spans="1:22">
      <c r="A18" s="422"/>
      <c r="B18" s="418"/>
      <c r="C18" s="423"/>
      <c r="D18" s="424"/>
      <c r="E18" s="424"/>
      <c r="F18" s="419"/>
      <c r="G18" s="425"/>
      <c r="H18" s="420"/>
      <c r="I18" s="426"/>
      <c r="J18" s="420"/>
    </row>
    <row r="19" spans="1:22" ht="18">
      <c r="A19" s="617"/>
      <c r="B19" s="617" t="s">
        <v>547</v>
      </c>
      <c r="C19" s="617"/>
      <c r="D19" s="617"/>
      <c r="E19" s="617"/>
      <c r="F19" s="725">
        <f>SUM(F12:F17)</f>
        <v>0</v>
      </c>
      <c r="G19" s="427"/>
      <c r="H19" s="428"/>
      <c r="I19" s="429"/>
      <c r="J19" s="428"/>
    </row>
    <row r="20" spans="1:22" ht="15.75" thickBot="1">
      <c r="A20" s="431"/>
      <c r="B20" s="432"/>
      <c r="C20" s="433"/>
      <c r="D20" s="434"/>
      <c r="E20" s="434"/>
      <c r="F20" s="435"/>
      <c r="G20" s="425"/>
      <c r="H20" s="420"/>
      <c r="I20" s="426"/>
      <c r="J20" s="420"/>
    </row>
    <row r="21" spans="1:22">
      <c r="A21" s="436"/>
      <c r="B21" s="437"/>
      <c r="C21" s="436"/>
      <c r="D21" s="436"/>
      <c r="E21" s="436"/>
      <c r="F21" s="438"/>
      <c r="G21" s="378"/>
      <c r="H21" s="377"/>
    </row>
    <row r="22" spans="1:22" s="442" customFormat="1" ht="24">
      <c r="A22" s="34" t="s">
        <v>108</v>
      </c>
      <c r="B22" s="35" t="s">
        <v>109</v>
      </c>
      <c r="C22" s="36" t="s">
        <v>110</v>
      </c>
      <c r="D22" s="37" t="s">
        <v>111</v>
      </c>
      <c r="E22" s="520" t="s">
        <v>627</v>
      </c>
      <c r="F22" s="521" t="s">
        <v>628</v>
      </c>
      <c r="G22" s="439"/>
      <c r="H22" s="440"/>
      <c r="I22" s="441"/>
      <c r="J22" s="440"/>
      <c r="K22" s="503"/>
    </row>
    <row r="23" spans="1:22">
      <c r="A23" s="626"/>
      <c r="B23" s="627"/>
      <c r="C23" s="628"/>
      <c r="D23" s="629"/>
      <c r="E23" s="630"/>
      <c r="F23" s="631"/>
      <c r="G23" s="444"/>
      <c r="H23" s="445"/>
      <c r="I23" s="446"/>
      <c r="J23" s="445"/>
      <c r="K23" s="504"/>
      <c r="L23" s="447"/>
      <c r="M23" s="447"/>
      <c r="N23" s="447"/>
      <c r="O23" s="447"/>
      <c r="P23" s="447"/>
      <c r="Q23" s="447"/>
      <c r="R23" s="447"/>
      <c r="S23" s="447"/>
      <c r="T23" s="447"/>
      <c r="U23" s="448"/>
      <c r="V23" s="448"/>
    </row>
    <row r="24" spans="1:22" ht="18">
      <c r="A24" s="632" t="s">
        <v>542</v>
      </c>
      <c r="B24" s="632" t="str">
        <f>B13</f>
        <v>ELEKTROINSTALACIJE</v>
      </c>
      <c r="C24" s="632"/>
      <c r="D24" s="632"/>
      <c r="E24" s="632"/>
      <c r="F24" s="632"/>
      <c r="G24" s="449"/>
      <c r="H24" s="445"/>
      <c r="I24" s="450"/>
      <c r="J24" s="445"/>
    </row>
    <row r="25" spans="1:22">
      <c r="A25" s="633"/>
      <c r="B25" s="634"/>
      <c r="C25" s="635"/>
      <c r="D25" s="636"/>
      <c r="E25" s="637"/>
      <c r="F25" s="638"/>
      <c r="G25" s="449"/>
      <c r="H25" s="445"/>
      <c r="I25" s="450"/>
      <c r="J25" s="445"/>
    </row>
    <row r="26" spans="1:22">
      <c r="A26" s="626"/>
      <c r="B26" s="627"/>
      <c r="C26" s="639"/>
      <c r="D26" s="640"/>
      <c r="E26" s="641"/>
      <c r="F26" s="642"/>
      <c r="G26" s="444"/>
      <c r="H26" s="445"/>
      <c r="I26" s="446"/>
      <c r="J26" s="445"/>
      <c r="K26" s="504"/>
      <c r="L26" s="447"/>
      <c r="M26" s="447"/>
      <c r="N26" s="447"/>
      <c r="O26" s="447"/>
      <c r="P26" s="447"/>
      <c r="Q26" s="447"/>
      <c r="R26" s="447"/>
      <c r="S26" s="447"/>
      <c r="T26" s="447"/>
      <c r="U26" s="448"/>
      <c r="V26" s="448"/>
    </row>
    <row r="27" spans="1:22" ht="42.75">
      <c r="A27" s="626">
        <v>1</v>
      </c>
      <c r="B27" s="643" t="s">
        <v>548</v>
      </c>
      <c r="C27" s="639"/>
      <c r="D27" s="640"/>
      <c r="E27" s="641"/>
      <c r="F27" s="644"/>
      <c r="G27" s="444"/>
      <c r="H27" s="445"/>
      <c r="I27" s="446"/>
      <c r="J27" s="445"/>
      <c r="K27" s="504"/>
      <c r="L27" s="447"/>
      <c r="M27" s="447"/>
      <c r="N27" s="447"/>
      <c r="O27" s="447"/>
      <c r="P27" s="447"/>
      <c r="Q27" s="447"/>
      <c r="R27" s="447"/>
      <c r="S27" s="447"/>
      <c r="T27" s="447"/>
      <c r="U27" s="448"/>
      <c r="V27" s="448"/>
    </row>
    <row r="28" spans="1:22">
      <c r="A28" s="620"/>
      <c r="B28" s="645"/>
      <c r="C28" s="646"/>
      <c r="D28" s="646"/>
      <c r="E28" s="646"/>
      <c r="F28" s="647"/>
      <c r="G28" s="378"/>
      <c r="H28" s="377"/>
      <c r="K28" s="504"/>
    </row>
    <row r="29" spans="1:22">
      <c r="A29" s="626"/>
      <c r="B29" s="648" t="s">
        <v>549</v>
      </c>
      <c r="C29" s="639" t="s">
        <v>223</v>
      </c>
      <c r="D29" s="649">
        <v>60</v>
      </c>
      <c r="E29" s="694"/>
      <c r="F29" s="697">
        <f t="shared" ref="F29:F33" si="0">E29*D29</f>
        <v>0</v>
      </c>
      <c r="G29" s="444"/>
      <c r="H29" s="445"/>
      <c r="I29" s="446"/>
      <c r="J29" s="445"/>
      <c r="K29" s="504"/>
      <c r="L29" s="447"/>
      <c r="M29" s="447"/>
      <c r="N29" s="447"/>
      <c r="O29" s="447"/>
      <c r="P29" s="447"/>
      <c r="Q29" s="447"/>
      <c r="R29" s="447"/>
      <c r="S29" s="447"/>
      <c r="T29" s="447"/>
      <c r="U29" s="448"/>
      <c r="V29" s="448"/>
    </row>
    <row r="30" spans="1:22">
      <c r="A30" s="626"/>
      <c r="B30" s="648" t="s">
        <v>550</v>
      </c>
      <c r="C30" s="639" t="s">
        <v>223</v>
      </c>
      <c r="D30" s="649">
        <v>125</v>
      </c>
      <c r="E30" s="694"/>
      <c r="F30" s="697">
        <f t="shared" si="0"/>
        <v>0</v>
      </c>
      <c r="G30" s="444"/>
      <c r="H30" s="445"/>
      <c r="I30" s="446"/>
      <c r="J30" s="445"/>
      <c r="K30" s="504"/>
      <c r="L30" s="447"/>
      <c r="M30" s="447"/>
      <c r="N30" s="447"/>
      <c r="O30" s="447"/>
      <c r="P30" s="447"/>
      <c r="Q30" s="447"/>
      <c r="R30" s="447"/>
      <c r="S30" s="447"/>
      <c r="T30" s="447"/>
      <c r="U30" s="448"/>
      <c r="V30" s="448"/>
    </row>
    <row r="31" spans="1:22">
      <c r="A31" s="626"/>
      <c r="B31" s="648" t="s">
        <v>551</v>
      </c>
      <c r="C31" s="639" t="s">
        <v>223</v>
      </c>
      <c r="D31" s="649">
        <v>75</v>
      </c>
      <c r="E31" s="694"/>
      <c r="F31" s="697">
        <f t="shared" si="0"/>
        <v>0</v>
      </c>
      <c r="G31" s="444"/>
      <c r="H31" s="445"/>
      <c r="I31" s="446"/>
      <c r="J31" s="445"/>
      <c r="K31" s="504"/>
      <c r="L31" s="447"/>
      <c r="M31" s="447"/>
      <c r="N31" s="447"/>
      <c r="O31" s="447"/>
      <c r="P31" s="447"/>
      <c r="Q31" s="447"/>
      <c r="R31" s="447"/>
      <c r="S31" s="447"/>
      <c r="T31" s="447"/>
      <c r="U31" s="448"/>
      <c r="V31" s="448"/>
    </row>
    <row r="32" spans="1:22">
      <c r="A32" s="626"/>
      <c r="B32" s="651" t="s">
        <v>552</v>
      </c>
      <c r="C32" s="639" t="s">
        <v>223</v>
      </c>
      <c r="D32" s="649">
        <v>25</v>
      </c>
      <c r="E32" s="694"/>
      <c r="F32" s="697">
        <f t="shared" si="0"/>
        <v>0</v>
      </c>
      <c r="G32" s="444"/>
      <c r="H32" s="445"/>
      <c r="I32" s="446"/>
      <c r="J32" s="445"/>
      <c r="K32" s="504"/>
      <c r="L32" s="447"/>
      <c r="M32" s="447"/>
      <c r="N32" s="447"/>
      <c r="O32" s="447"/>
      <c r="P32" s="447"/>
      <c r="Q32" s="447"/>
      <c r="R32" s="447"/>
      <c r="S32" s="447"/>
      <c r="T32" s="447"/>
      <c r="U32" s="448"/>
      <c r="V32" s="448"/>
    </row>
    <row r="33" spans="1:22">
      <c r="A33" s="626"/>
      <c r="B33" s="651" t="s">
        <v>553</v>
      </c>
      <c r="C33" s="639" t="s">
        <v>223</v>
      </c>
      <c r="D33" s="649">
        <v>150</v>
      </c>
      <c r="E33" s="694"/>
      <c r="F33" s="697">
        <f t="shared" si="0"/>
        <v>0</v>
      </c>
      <c r="G33" s="444"/>
      <c r="H33" s="445"/>
      <c r="I33" s="446"/>
      <c r="J33" s="445"/>
      <c r="K33" s="504"/>
      <c r="L33" s="447"/>
      <c r="M33" s="447"/>
      <c r="N33" s="447"/>
      <c r="O33" s="447"/>
      <c r="P33" s="447"/>
      <c r="Q33" s="447"/>
      <c r="R33" s="447"/>
      <c r="S33" s="447"/>
      <c r="T33" s="447"/>
      <c r="U33" s="448"/>
      <c r="V33" s="448"/>
    </row>
    <row r="34" spans="1:22">
      <c r="A34" s="626"/>
      <c r="B34" s="648"/>
      <c r="C34" s="639"/>
      <c r="D34" s="649"/>
      <c r="E34" s="650"/>
      <c r="F34" s="644"/>
      <c r="G34" s="444"/>
      <c r="H34" s="445"/>
      <c r="I34" s="446"/>
      <c r="J34" s="445"/>
      <c r="K34" s="504"/>
      <c r="L34" s="447"/>
      <c r="M34" s="447"/>
      <c r="N34" s="447"/>
      <c r="O34" s="447"/>
      <c r="P34" s="447"/>
      <c r="Q34" s="447"/>
      <c r="R34" s="447"/>
      <c r="S34" s="447"/>
      <c r="T34" s="447"/>
      <c r="U34" s="448"/>
      <c r="V34" s="448"/>
    </row>
    <row r="35" spans="1:22" ht="25.5">
      <c r="A35" s="626">
        <v>2</v>
      </c>
      <c r="B35" s="648" t="s">
        <v>554</v>
      </c>
      <c r="C35" s="639"/>
      <c r="D35" s="649"/>
      <c r="E35" s="650"/>
      <c r="F35" s="644"/>
      <c r="G35" s="444"/>
      <c r="H35" s="445"/>
      <c r="I35" s="446"/>
      <c r="J35" s="445"/>
      <c r="K35" s="504"/>
      <c r="L35" s="447"/>
      <c r="M35" s="447"/>
      <c r="N35" s="447"/>
      <c r="O35" s="447"/>
      <c r="P35" s="447"/>
      <c r="Q35" s="447"/>
      <c r="R35" s="447"/>
      <c r="S35" s="447"/>
      <c r="T35" s="447"/>
      <c r="U35" s="448"/>
      <c r="V35" s="448"/>
    </row>
    <row r="36" spans="1:22">
      <c r="A36" s="626"/>
      <c r="B36" s="648"/>
      <c r="C36" s="639"/>
      <c r="D36" s="649"/>
      <c r="E36" s="650"/>
      <c r="F36" s="644"/>
      <c r="G36" s="444"/>
      <c r="H36" s="445"/>
      <c r="I36" s="446"/>
      <c r="J36" s="445"/>
      <c r="K36" s="504"/>
      <c r="L36" s="447"/>
      <c r="M36" s="447"/>
      <c r="N36" s="447"/>
      <c r="O36" s="447"/>
      <c r="P36" s="447"/>
      <c r="Q36" s="447"/>
      <c r="R36" s="447"/>
      <c r="S36" s="447"/>
      <c r="T36" s="447"/>
      <c r="U36" s="448"/>
      <c r="V36" s="448"/>
    </row>
    <row r="37" spans="1:22">
      <c r="A37" s="626"/>
      <c r="B37" s="648" t="s">
        <v>555</v>
      </c>
      <c r="C37" s="639" t="s">
        <v>223</v>
      </c>
      <c r="D37" s="649">
        <v>180</v>
      </c>
      <c r="E37" s="694"/>
      <c r="F37" s="697">
        <f t="shared" ref="F37:F38" si="1">E37*D37</f>
        <v>0</v>
      </c>
      <c r="G37" s="444"/>
      <c r="H37" s="445"/>
      <c r="I37" s="446"/>
      <c r="J37" s="445"/>
      <c r="K37" s="504"/>
      <c r="L37" s="447"/>
      <c r="M37" s="447"/>
      <c r="N37" s="447"/>
      <c r="O37" s="447"/>
      <c r="P37" s="447"/>
      <c r="Q37" s="447"/>
      <c r="R37" s="447"/>
      <c r="S37" s="447"/>
      <c r="T37" s="447"/>
      <c r="U37" s="448"/>
      <c r="V37" s="448"/>
    </row>
    <row r="38" spans="1:22">
      <c r="A38" s="626"/>
      <c r="B38" s="648" t="s">
        <v>556</v>
      </c>
      <c r="C38" s="639" t="s">
        <v>223</v>
      </c>
      <c r="D38" s="649">
        <v>100</v>
      </c>
      <c r="E38" s="694"/>
      <c r="F38" s="697">
        <f t="shared" si="1"/>
        <v>0</v>
      </c>
      <c r="G38" s="444"/>
      <c r="H38" s="445"/>
      <c r="I38" s="446"/>
      <c r="J38" s="445"/>
      <c r="K38" s="504"/>
      <c r="L38" s="447"/>
      <c r="M38" s="447"/>
      <c r="N38" s="447"/>
      <c r="O38" s="447"/>
      <c r="P38" s="447"/>
      <c r="Q38" s="447"/>
      <c r="R38" s="447"/>
      <c r="S38" s="447"/>
      <c r="T38" s="447"/>
      <c r="U38" s="448"/>
      <c r="V38" s="448"/>
    </row>
    <row r="39" spans="1:22">
      <c r="A39" s="626"/>
      <c r="B39" s="651"/>
      <c r="C39" s="639"/>
      <c r="D39" s="649"/>
      <c r="E39" s="650"/>
      <c r="F39" s="644"/>
      <c r="G39" s="444"/>
      <c r="H39" s="445"/>
      <c r="I39" s="446"/>
      <c r="J39" s="445"/>
      <c r="K39" s="504"/>
      <c r="L39" s="447"/>
      <c r="M39" s="447"/>
      <c r="N39" s="447"/>
      <c r="O39" s="447"/>
      <c r="P39" s="447"/>
      <c r="Q39" s="447"/>
      <c r="R39" s="447"/>
      <c r="S39" s="447"/>
      <c r="T39" s="447"/>
      <c r="U39" s="448"/>
      <c r="V39" s="448"/>
    </row>
    <row r="40" spans="1:22" ht="38.25">
      <c r="A40" s="626">
        <v>3</v>
      </c>
      <c r="B40" s="648" t="s">
        <v>557</v>
      </c>
      <c r="C40" s="639"/>
      <c r="D40" s="649"/>
      <c r="E40" s="650"/>
      <c r="F40" s="644"/>
      <c r="G40" s="444"/>
      <c r="H40" s="445"/>
      <c r="I40" s="446"/>
      <c r="J40" s="445"/>
      <c r="K40" s="504"/>
      <c r="L40" s="447"/>
      <c r="M40" s="447"/>
      <c r="N40" s="447"/>
      <c r="O40" s="447"/>
      <c r="P40" s="447"/>
      <c r="Q40" s="447"/>
      <c r="R40" s="447"/>
      <c r="S40" s="447"/>
      <c r="T40" s="447"/>
      <c r="U40" s="448"/>
      <c r="V40" s="448"/>
    </row>
    <row r="41" spans="1:22">
      <c r="A41" s="626"/>
      <c r="B41" s="651"/>
      <c r="C41" s="639"/>
      <c r="D41" s="649"/>
      <c r="E41" s="650"/>
      <c r="F41" s="644"/>
      <c r="G41" s="444"/>
      <c r="H41" s="445"/>
      <c r="I41" s="446"/>
      <c r="J41" s="445"/>
      <c r="K41" s="504"/>
      <c r="L41" s="447"/>
      <c r="M41" s="447"/>
      <c r="N41" s="447"/>
      <c r="O41" s="447"/>
      <c r="P41" s="447"/>
      <c r="Q41" s="447"/>
      <c r="R41" s="447"/>
      <c r="S41" s="447"/>
      <c r="T41" s="447"/>
      <c r="U41" s="448"/>
      <c r="V41" s="448"/>
    </row>
    <row r="42" spans="1:22">
      <c r="A42" s="626"/>
      <c r="B42" s="651" t="s">
        <v>558</v>
      </c>
      <c r="C42" s="639" t="s">
        <v>223</v>
      </c>
      <c r="D42" s="649">
        <v>100</v>
      </c>
      <c r="E42" s="694"/>
      <c r="F42" s="697">
        <f t="shared" ref="F42:F44" si="2">E42*D42</f>
        <v>0</v>
      </c>
      <c r="G42" s="444"/>
      <c r="H42" s="445"/>
      <c r="I42" s="446"/>
      <c r="J42" s="445"/>
      <c r="K42" s="504"/>
      <c r="L42" s="447"/>
      <c r="M42" s="447"/>
      <c r="N42" s="447"/>
      <c r="O42" s="447"/>
      <c r="P42" s="447"/>
      <c r="Q42" s="447"/>
      <c r="R42" s="447"/>
      <c r="S42" s="447"/>
      <c r="T42" s="447"/>
      <c r="U42" s="448"/>
      <c r="V42" s="448"/>
    </row>
    <row r="43" spans="1:22">
      <c r="A43" s="626"/>
      <c r="B43" s="651" t="s">
        <v>559</v>
      </c>
      <c r="C43" s="639" t="s">
        <v>223</v>
      </c>
      <c r="D43" s="649">
        <v>100</v>
      </c>
      <c r="E43" s="694"/>
      <c r="F43" s="697">
        <f t="shared" si="2"/>
        <v>0</v>
      </c>
      <c r="G43" s="444"/>
      <c r="H43" s="445"/>
      <c r="I43" s="446"/>
      <c r="J43" s="445"/>
      <c r="K43" s="504"/>
      <c r="L43" s="447"/>
      <c r="M43" s="447"/>
      <c r="N43" s="447"/>
      <c r="O43" s="447"/>
      <c r="P43" s="447"/>
      <c r="Q43" s="447"/>
      <c r="R43" s="447"/>
      <c r="S43" s="447"/>
      <c r="T43" s="447"/>
      <c r="U43" s="448"/>
      <c r="V43" s="448"/>
    </row>
    <row r="44" spans="1:22">
      <c r="A44" s="626"/>
      <c r="B44" s="651" t="s">
        <v>560</v>
      </c>
      <c r="C44" s="639" t="s">
        <v>223</v>
      </c>
      <c r="D44" s="649">
        <v>40</v>
      </c>
      <c r="E44" s="694"/>
      <c r="F44" s="697">
        <f t="shared" si="2"/>
        <v>0</v>
      </c>
      <c r="G44" s="444"/>
      <c r="H44" s="445"/>
      <c r="I44" s="446"/>
      <c r="J44" s="445"/>
      <c r="K44" s="504"/>
      <c r="L44" s="447"/>
      <c r="M44" s="447"/>
      <c r="N44" s="447"/>
      <c r="O44" s="447"/>
      <c r="P44" s="447"/>
      <c r="Q44" s="447"/>
      <c r="R44" s="447"/>
      <c r="S44" s="447"/>
      <c r="T44" s="447"/>
      <c r="U44" s="448"/>
      <c r="V44" s="448"/>
    </row>
    <row r="45" spans="1:22">
      <c r="A45" s="626"/>
      <c r="B45" s="651"/>
      <c r="C45" s="639"/>
      <c r="D45" s="649"/>
      <c r="E45" s="650"/>
      <c r="F45" s="644"/>
      <c r="G45" s="444"/>
      <c r="H45" s="445"/>
      <c r="I45" s="446"/>
      <c r="J45" s="445"/>
      <c r="K45" s="504"/>
      <c r="L45" s="447"/>
      <c r="M45" s="447"/>
      <c r="N45" s="447"/>
      <c r="O45" s="447"/>
      <c r="P45" s="447"/>
      <c r="Q45" s="447"/>
      <c r="R45" s="447"/>
      <c r="S45" s="447"/>
      <c r="T45" s="447"/>
      <c r="U45" s="448"/>
      <c r="V45" s="448"/>
    </row>
    <row r="46" spans="1:22" ht="25.5">
      <c r="A46" s="626">
        <v>4</v>
      </c>
      <c r="B46" s="648" t="s">
        <v>561</v>
      </c>
      <c r="C46" s="639"/>
      <c r="D46" s="649"/>
      <c r="E46" s="650"/>
      <c r="F46" s="644"/>
      <c r="G46" s="444"/>
      <c r="H46" s="445"/>
      <c r="I46" s="446"/>
      <c r="J46" s="445"/>
      <c r="K46" s="504"/>
      <c r="L46" s="447"/>
      <c r="M46" s="447"/>
      <c r="N46" s="447"/>
      <c r="O46" s="447"/>
      <c r="P46" s="447"/>
      <c r="Q46" s="447"/>
      <c r="R46" s="447"/>
      <c r="S46" s="447"/>
      <c r="T46" s="447"/>
      <c r="U46" s="448"/>
      <c r="V46" s="448"/>
    </row>
    <row r="47" spans="1:22">
      <c r="A47" s="626"/>
      <c r="B47" s="651"/>
      <c r="C47" s="639"/>
      <c r="D47" s="649"/>
      <c r="E47" s="650"/>
      <c r="F47" s="644"/>
      <c r="G47" s="444"/>
      <c r="H47" s="445"/>
      <c r="I47" s="446"/>
      <c r="J47" s="445"/>
      <c r="K47" s="504"/>
      <c r="L47" s="447"/>
      <c r="M47" s="447"/>
      <c r="N47" s="447"/>
      <c r="O47" s="447"/>
      <c r="P47" s="447"/>
      <c r="Q47" s="447"/>
      <c r="R47" s="447"/>
      <c r="S47" s="447"/>
      <c r="T47" s="447"/>
      <c r="U47" s="448"/>
      <c r="V47" s="448"/>
    </row>
    <row r="48" spans="1:22">
      <c r="A48" s="626"/>
      <c r="B48" s="651" t="s">
        <v>562</v>
      </c>
      <c r="C48" s="639" t="s">
        <v>223</v>
      </c>
      <c r="D48" s="649">
        <v>20</v>
      </c>
      <c r="E48" s="694"/>
      <c r="F48" s="697">
        <f t="shared" ref="F48:F51" si="3">E48*D48</f>
        <v>0</v>
      </c>
      <c r="G48" s="444"/>
      <c r="H48" s="445"/>
      <c r="I48" s="446"/>
      <c r="J48" s="445"/>
      <c r="K48" s="504"/>
      <c r="L48" s="447"/>
      <c r="M48" s="447"/>
      <c r="N48" s="447"/>
      <c r="O48" s="447"/>
      <c r="P48" s="447"/>
      <c r="Q48" s="447"/>
      <c r="R48" s="447"/>
      <c r="S48" s="447"/>
      <c r="T48" s="447"/>
      <c r="U48" s="448"/>
      <c r="V48" s="448"/>
    </row>
    <row r="49" spans="1:22">
      <c r="A49" s="626"/>
      <c r="B49" s="651" t="s">
        <v>563</v>
      </c>
      <c r="C49" s="639" t="s">
        <v>223</v>
      </c>
      <c r="D49" s="649">
        <v>20</v>
      </c>
      <c r="E49" s="694"/>
      <c r="F49" s="697">
        <f t="shared" si="3"/>
        <v>0</v>
      </c>
      <c r="G49" s="444"/>
      <c r="H49" s="445"/>
      <c r="I49" s="446"/>
      <c r="J49" s="445"/>
      <c r="K49" s="504"/>
      <c r="L49" s="447"/>
      <c r="M49" s="447"/>
      <c r="N49" s="447"/>
      <c r="O49" s="447"/>
      <c r="P49" s="447"/>
      <c r="Q49" s="447"/>
      <c r="R49" s="447"/>
      <c r="S49" s="447"/>
      <c r="T49" s="447"/>
      <c r="U49" s="448"/>
      <c r="V49" s="448"/>
    </row>
    <row r="50" spans="1:22">
      <c r="A50" s="626"/>
      <c r="B50" s="651" t="s">
        <v>564</v>
      </c>
      <c r="C50" s="639" t="s">
        <v>223</v>
      </c>
      <c r="D50" s="649">
        <v>20</v>
      </c>
      <c r="E50" s="694"/>
      <c r="F50" s="697">
        <f t="shared" si="3"/>
        <v>0</v>
      </c>
      <c r="G50" s="444"/>
      <c r="H50" s="445"/>
      <c r="I50" s="446"/>
      <c r="J50" s="445"/>
      <c r="K50" s="504"/>
      <c r="L50" s="447"/>
      <c r="M50" s="447"/>
      <c r="N50" s="447"/>
      <c r="O50" s="447"/>
      <c r="P50" s="447"/>
      <c r="Q50" s="447"/>
      <c r="R50" s="447"/>
      <c r="S50" s="447"/>
      <c r="T50" s="447"/>
      <c r="U50" s="448"/>
      <c r="V50" s="448"/>
    </row>
    <row r="51" spans="1:22">
      <c r="A51" s="626"/>
      <c r="B51" s="651" t="s">
        <v>565</v>
      </c>
      <c r="C51" s="639" t="s">
        <v>223</v>
      </c>
      <c r="D51" s="649">
        <v>20</v>
      </c>
      <c r="E51" s="694"/>
      <c r="F51" s="697">
        <f t="shared" si="3"/>
        <v>0</v>
      </c>
      <c r="G51" s="444"/>
      <c r="H51" s="445"/>
      <c r="I51" s="446"/>
      <c r="J51" s="445"/>
      <c r="K51" s="504"/>
      <c r="L51" s="447"/>
      <c r="M51" s="447"/>
      <c r="N51" s="447"/>
      <c r="O51" s="447"/>
      <c r="P51" s="447"/>
      <c r="Q51" s="447"/>
      <c r="R51" s="447"/>
      <c r="S51" s="447"/>
      <c r="T51" s="447"/>
      <c r="U51" s="448"/>
      <c r="V51" s="448"/>
    </row>
    <row r="52" spans="1:22">
      <c r="A52" s="626"/>
      <c r="B52" s="643"/>
      <c r="C52" s="639"/>
      <c r="D52" s="640"/>
      <c r="E52" s="641"/>
      <c r="F52" s="644"/>
      <c r="G52" s="444"/>
      <c r="H52" s="445"/>
      <c r="I52" s="446"/>
      <c r="J52" s="445"/>
      <c r="K52" s="504"/>
      <c r="L52" s="447"/>
      <c r="M52" s="447"/>
      <c r="N52" s="447"/>
      <c r="O52" s="447"/>
      <c r="P52" s="447"/>
      <c r="Q52" s="447"/>
      <c r="R52" s="447"/>
      <c r="S52" s="447"/>
      <c r="T52" s="447"/>
      <c r="U52" s="448"/>
      <c r="V52" s="448"/>
    </row>
    <row r="53" spans="1:22" ht="28.5">
      <c r="A53" s="626">
        <v>5</v>
      </c>
      <c r="B53" s="643" t="s">
        <v>566</v>
      </c>
      <c r="C53" s="639"/>
      <c r="D53" s="640"/>
      <c r="E53" s="641"/>
      <c r="F53" s="644"/>
      <c r="G53" s="444"/>
      <c r="H53" s="445"/>
      <c r="I53" s="446"/>
      <c r="J53" s="445"/>
      <c r="K53" s="504"/>
      <c r="L53" s="447"/>
      <c r="M53" s="447"/>
      <c r="N53" s="447"/>
      <c r="O53" s="447"/>
      <c r="P53" s="447"/>
      <c r="Q53" s="447"/>
      <c r="R53" s="447"/>
      <c r="S53" s="447"/>
      <c r="T53" s="447"/>
      <c r="U53" s="448"/>
      <c r="V53" s="448"/>
    </row>
    <row r="54" spans="1:22">
      <c r="A54" s="626"/>
      <c r="B54" s="643"/>
      <c r="C54" s="639"/>
      <c r="D54" s="640"/>
      <c r="E54" s="641"/>
      <c r="F54" s="644"/>
      <c r="G54" s="444"/>
      <c r="H54" s="445"/>
      <c r="I54" s="446"/>
      <c r="J54" s="445"/>
      <c r="K54" s="504"/>
      <c r="L54" s="447"/>
      <c r="M54" s="447"/>
      <c r="N54" s="447"/>
      <c r="O54" s="447"/>
      <c r="P54" s="447"/>
      <c r="Q54" s="447"/>
      <c r="R54" s="447"/>
      <c r="S54" s="447"/>
      <c r="T54" s="447"/>
      <c r="U54" s="448"/>
      <c r="V54" s="448"/>
    </row>
    <row r="55" spans="1:22">
      <c r="A55" s="626"/>
      <c r="B55" s="652" t="s">
        <v>567</v>
      </c>
      <c r="C55" s="639" t="s">
        <v>223</v>
      </c>
      <c r="D55" s="640">
        <v>10</v>
      </c>
      <c r="E55" s="694"/>
      <c r="F55" s="697">
        <f t="shared" ref="F55:F56" si="4">E55*D55</f>
        <v>0</v>
      </c>
      <c r="G55" s="444"/>
      <c r="H55" s="445"/>
      <c r="I55" s="446"/>
      <c r="J55" s="445"/>
      <c r="K55" s="504"/>
      <c r="L55" s="447"/>
      <c r="M55" s="447"/>
      <c r="N55" s="447"/>
      <c r="O55" s="447"/>
      <c r="P55" s="447"/>
      <c r="Q55" s="447"/>
      <c r="R55" s="447"/>
      <c r="S55" s="447"/>
      <c r="T55" s="447"/>
      <c r="U55" s="448"/>
      <c r="V55" s="448"/>
    </row>
    <row r="56" spans="1:22">
      <c r="A56" s="626"/>
      <c r="B56" s="652" t="s">
        <v>568</v>
      </c>
      <c r="C56" s="639" t="s">
        <v>223</v>
      </c>
      <c r="D56" s="640">
        <v>50</v>
      </c>
      <c r="E56" s="694"/>
      <c r="F56" s="697">
        <f t="shared" si="4"/>
        <v>0</v>
      </c>
      <c r="G56" s="444"/>
      <c r="H56" s="445"/>
      <c r="I56" s="446"/>
      <c r="J56" s="445"/>
      <c r="K56" s="504"/>
      <c r="L56" s="447"/>
      <c r="M56" s="447"/>
      <c r="N56" s="447"/>
      <c r="O56" s="447"/>
      <c r="P56" s="447"/>
      <c r="Q56" s="447"/>
      <c r="R56" s="447"/>
      <c r="S56" s="447"/>
      <c r="T56" s="447"/>
      <c r="U56" s="448"/>
      <c r="V56" s="448"/>
    </row>
    <row r="57" spans="1:22">
      <c r="A57" s="626"/>
      <c r="B57" s="643"/>
      <c r="C57" s="639"/>
      <c r="D57" s="640"/>
      <c r="E57" s="641"/>
      <c r="F57" s="644"/>
      <c r="G57" s="444"/>
      <c r="H57" s="445"/>
      <c r="I57" s="446"/>
      <c r="J57" s="445"/>
      <c r="K57" s="504"/>
      <c r="L57" s="447"/>
      <c r="M57" s="447"/>
      <c r="N57" s="447"/>
      <c r="O57" s="447"/>
      <c r="P57" s="447"/>
      <c r="Q57" s="447"/>
      <c r="R57" s="447"/>
      <c r="S57" s="447"/>
      <c r="T57" s="447"/>
      <c r="U57" s="448"/>
      <c r="V57" s="448"/>
    </row>
    <row r="58" spans="1:22" ht="28.5">
      <c r="A58" s="626">
        <v>6</v>
      </c>
      <c r="B58" s="643" t="s">
        <v>569</v>
      </c>
      <c r="C58" s="653" t="s">
        <v>223</v>
      </c>
      <c r="D58" s="654">
        <v>40</v>
      </c>
      <c r="E58" s="694"/>
      <c r="F58" s="697">
        <f>E58*D58</f>
        <v>0</v>
      </c>
      <c r="G58" s="457"/>
      <c r="H58" s="458"/>
      <c r="I58" s="459"/>
      <c r="J58" s="458"/>
      <c r="K58" s="504"/>
      <c r="L58" s="447"/>
      <c r="M58" s="447"/>
      <c r="N58" s="447"/>
      <c r="O58" s="447"/>
      <c r="P58" s="447"/>
      <c r="Q58" s="447"/>
      <c r="R58" s="447"/>
      <c r="S58" s="447"/>
      <c r="T58" s="447"/>
      <c r="U58" s="448"/>
      <c r="V58" s="448"/>
    </row>
    <row r="59" spans="1:22">
      <c r="A59" s="626"/>
      <c r="B59" s="643"/>
      <c r="C59" s="639"/>
      <c r="D59" s="640"/>
      <c r="E59" s="641"/>
      <c r="F59" s="644"/>
      <c r="G59" s="444"/>
      <c r="H59" s="445"/>
      <c r="I59" s="446"/>
      <c r="J59" s="445"/>
      <c r="K59" s="504"/>
      <c r="L59" s="447"/>
      <c r="M59" s="447"/>
      <c r="N59" s="447"/>
      <c r="O59" s="447"/>
      <c r="P59" s="447"/>
      <c r="Q59" s="447"/>
      <c r="R59" s="447"/>
      <c r="S59" s="447"/>
      <c r="T59" s="447"/>
      <c r="U59" s="448"/>
      <c r="V59" s="448"/>
    </row>
    <row r="60" spans="1:22">
      <c r="A60" s="626">
        <v>7</v>
      </c>
      <c r="B60" s="643" t="s">
        <v>570</v>
      </c>
      <c r="C60" s="639"/>
      <c r="D60" s="640"/>
      <c r="E60" s="641"/>
      <c r="F60" s="644"/>
      <c r="G60" s="444"/>
      <c r="H60" s="445"/>
      <c r="I60" s="446"/>
      <c r="J60" s="445"/>
      <c r="K60" s="504"/>
      <c r="L60" s="447"/>
      <c r="M60" s="447"/>
      <c r="N60" s="447"/>
      <c r="O60" s="447"/>
      <c r="P60" s="447"/>
      <c r="Q60" s="447"/>
      <c r="R60" s="447"/>
      <c r="S60" s="447"/>
      <c r="T60" s="447"/>
      <c r="U60" s="448"/>
      <c r="V60" s="448"/>
    </row>
    <row r="61" spans="1:22" ht="57">
      <c r="A61" s="626"/>
      <c r="B61" s="622" t="s">
        <v>571</v>
      </c>
      <c r="C61" s="653" t="s">
        <v>22</v>
      </c>
      <c r="D61" s="654">
        <v>1</v>
      </c>
      <c r="E61" s="695"/>
      <c r="F61" s="696"/>
      <c r="G61" s="457"/>
      <c r="H61" s="458"/>
      <c r="I61" s="459"/>
      <c r="J61" s="458"/>
      <c r="K61" s="504"/>
      <c r="L61" s="447"/>
      <c r="M61" s="447"/>
      <c r="N61" s="447"/>
      <c r="O61" s="447"/>
      <c r="P61" s="460"/>
      <c r="Q61" s="447"/>
      <c r="R61" s="447"/>
      <c r="S61" s="447"/>
      <c r="T61" s="447"/>
      <c r="U61" s="448"/>
      <c r="V61" s="448"/>
    </row>
    <row r="62" spans="1:22">
      <c r="A62" s="626"/>
      <c r="B62" s="622"/>
      <c r="C62" s="653"/>
      <c r="D62" s="654"/>
      <c r="E62" s="650"/>
      <c r="F62" s="656"/>
      <c r="G62" s="457"/>
      <c r="H62" s="458"/>
      <c r="I62" s="459"/>
      <c r="J62" s="458"/>
      <c r="K62" s="504"/>
      <c r="L62" s="447"/>
      <c r="M62" s="447"/>
      <c r="N62" s="447"/>
      <c r="O62" s="447"/>
      <c r="P62" s="447"/>
      <c r="Q62" s="447"/>
      <c r="R62" s="447"/>
      <c r="S62" s="447"/>
      <c r="T62" s="447"/>
      <c r="U62" s="448"/>
      <c r="V62" s="448"/>
    </row>
    <row r="63" spans="1:22" ht="28.5">
      <c r="A63" s="626"/>
      <c r="B63" s="652" t="s">
        <v>572</v>
      </c>
      <c r="C63" s="653" t="s">
        <v>22</v>
      </c>
      <c r="D63" s="654">
        <v>1</v>
      </c>
      <c r="E63" s="650"/>
      <c r="F63" s="656"/>
      <c r="G63" s="457"/>
      <c r="H63" s="458"/>
      <c r="I63" s="459"/>
      <c r="J63" s="458"/>
      <c r="K63" s="504"/>
      <c r="L63" s="447"/>
      <c r="M63" s="447"/>
      <c r="N63" s="447"/>
      <c r="O63" s="447"/>
      <c r="P63" s="447"/>
      <c r="Q63" s="447"/>
      <c r="R63" s="447"/>
      <c r="S63" s="447"/>
      <c r="T63" s="447"/>
      <c r="U63" s="448"/>
      <c r="V63" s="448"/>
    </row>
    <row r="64" spans="1:22">
      <c r="A64" s="626"/>
      <c r="B64" s="652" t="s">
        <v>573</v>
      </c>
      <c r="C64" s="653" t="s">
        <v>22</v>
      </c>
      <c r="D64" s="654">
        <v>1</v>
      </c>
      <c r="E64" s="650"/>
      <c r="F64" s="656"/>
      <c r="G64" s="457"/>
      <c r="H64" s="458"/>
      <c r="I64" s="459"/>
      <c r="J64" s="458"/>
      <c r="K64" s="504"/>
      <c r="L64" s="447"/>
      <c r="M64" s="447"/>
      <c r="N64" s="447"/>
      <c r="O64" s="447"/>
      <c r="P64" s="447"/>
      <c r="Q64" s="447"/>
      <c r="R64" s="447"/>
      <c r="S64" s="447"/>
      <c r="T64" s="447"/>
      <c r="U64" s="448"/>
      <c r="V64" s="448"/>
    </row>
    <row r="65" spans="1:22" ht="42.75">
      <c r="A65" s="626"/>
      <c r="B65" s="652" t="s">
        <v>574</v>
      </c>
      <c r="C65" s="653" t="s">
        <v>22</v>
      </c>
      <c r="D65" s="654">
        <v>7</v>
      </c>
      <c r="E65" s="650"/>
      <c r="F65" s="656"/>
      <c r="G65" s="457"/>
      <c r="H65" s="458"/>
      <c r="I65" s="459"/>
      <c r="J65" s="458"/>
      <c r="K65" s="504"/>
      <c r="L65" s="447"/>
      <c r="M65" s="447"/>
      <c r="N65" s="447"/>
      <c r="O65" s="447"/>
      <c r="P65" s="447"/>
      <c r="Q65" s="447"/>
      <c r="R65" s="447"/>
      <c r="S65" s="447"/>
      <c r="T65" s="447"/>
      <c r="U65" s="448"/>
      <c r="V65" s="448"/>
    </row>
    <row r="66" spans="1:22" ht="42.75">
      <c r="A66" s="626"/>
      <c r="B66" s="652" t="s">
        <v>575</v>
      </c>
      <c r="C66" s="653" t="s">
        <v>22</v>
      </c>
      <c r="D66" s="654">
        <v>6</v>
      </c>
      <c r="E66" s="650"/>
      <c r="F66" s="656"/>
      <c r="G66" s="457"/>
      <c r="H66" s="458"/>
      <c r="I66" s="459"/>
      <c r="J66" s="458"/>
      <c r="K66" s="504"/>
      <c r="L66" s="447"/>
      <c r="N66" s="447"/>
      <c r="O66" s="447"/>
      <c r="P66" s="447"/>
      <c r="Q66" s="447"/>
      <c r="R66" s="447"/>
      <c r="S66" s="447"/>
      <c r="T66" s="447"/>
      <c r="U66" s="448"/>
      <c r="V66" s="448"/>
    </row>
    <row r="67" spans="1:22" ht="28.5">
      <c r="A67" s="626"/>
      <c r="B67" s="652" t="s">
        <v>576</v>
      </c>
      <c r="C67" s="653" t="s">
        <v>22</v>
      </c>
      <c r="D67" s="654">
        <v>1</v>
      </c>
      <c r="E67" s="650"/>
      <c r="F67" s="656"/>
      <c r="G67" s="457"/>
      <c r="H67" s="458"/>
      <c r="I67" s="459"/>
      <c r="J67" s="458"/>
      <c r="K67" s="504"/>
      <c r="L67" s="447"/>
      <c r="M67" s="447"/>
      <c r="N67" s="447"/>
      <c r="O67" s="447"/>
      <c r="P67" s="447"/>
      <c r="Q67" s="447"/>
      <c r="R67" s="447"/>
      <c r="S67" s="447"/>
      <c r="T67" s="447"/>
      <c r="U67" s="448"/>
      <c r="V67" s="448"/>
    </row>
    <row r="68" spans="1:22">
      <c r="A68" s="626"/>
      <c r="B68" s="657" t="s">
        <v>577</v>
      </c>
      <c r="C68" s="639" t="s">
        <v>18</v>
      </c>
      <c r="D68" s="640">
        <v>1</v>
      </c>
      <c r="E68" s="650"/>
      <c r="F68" s="644"/>
      <c r="G68" s="444"/>
      <c r="H68" s="445"/>
      <c r="I68" s="446"/>
      <c r="J68" s="445"/>
      <c r="K68" s="504"/>
      <c r="L68" s="447"/>
      <c r="M68" s="447"/>
      <c r="N68" s="447"/>
      <c r="O68" s="447"/>
      <c r="P68" s="447"/>
      <c r="Q68" s="447"/>
      <c r="R68" s="447"/>
      <c r="S68" s="447"/>
      <c r="T68" s="447"/>
      <c r="U68" s="448"/>
      <c r="V68" s="448"/>
    </row>
    <row r="69" spans="1:22" ht="28.5">
      <c r="A69" s="626"/>
      <c r="B69" s="652" t="s">
        <v>578</v>
      </c>
      <c r="C69" s="653" t="s">
        <v>22</v>
      </c>
      <c r="D69" s="654">
        <v>60</v>
      </c>
      <c r="E69" s="650"/>
      <c r="F69" s="656"/>
      <c r="G69" s="457"/>
      <c r="H69" s="458"/>
      <c r="I69" s="459"/>
      <c r="J69" s="458"/>
      <c r="K69" s="504"/>
      <c r="L69" s="447"/>
      <c r="M69" s="447"/>
      <c r="N69" s="447"/>
      <c r="O69" s="447"/>
      <c r="P69" s="447"/>
      <c r="Q69" s="447"/>
      <c r="R69" s="447"/>
      <c r="S69" s="447"/>
      <c r="T69" s="447"/>
      <c r="U69" s="448"/>
      <c r="V69" s="448"/>
    </row>
    <row r="70" spans="1:22" ht="57">
      <c r="A70" s="626"/>
      <c r="B70" s="658" t="s">
        <v>579</v>
      </c>
      <c r="C70" s="659" t="s">
        <v>18</v>
      </c>
      <c r="D70" s="629">
        <v>1</v>
      </c>
      <c r="E70" s="660"/>
      <c r="F70" s="631"/>
      <c r="G70" s="444"/>
      <c r="H70" s="445"/>
      <c r="I70" s="446"/>
      <c r="J70" s="445"/>
      <c r="K70" s="504"/>
      <c r="L70" s="447"/>
      <c r="M70" s="447"/>
      <c r="N70" s="447"/>
      <c r="O70" s="447"/>
      <c r="P70" s="447"/>
      <c r="Q70" s="447"/>
      <c r="R70" s="447"/>
      <c r="S70" s="447"/>
      <c r="T70" s="447"/>
      <c r="U70" s="448"/>
      <c r="V70" s="448"/>
    </row>
    <row r="71" spans="1:22">
      <c r="A71" s="626"/>
      <c r="B71" s="661" t="s">
        <v>580</v>
      </c>
      <c r="C71" s="662" t="s">
        <v>18</v>
      </c>
      <c r="D71" s="663">
        <v>1</v>
      </c>
      <c r="E71" s="694"/>
      <c r="F71" s="697">
        <f>E71*D71</f>
        <v>0</v>
      </c>
      <c r="G71" s="444"/>
      <c r="H71" s="445"/>
      <c r="I71" s="446"/>
      <c r="J71" s="445"/>
      <c r="K71" s="504"/>
      <c r="L71" s="447"/>
      <c r="M71" s="447"/>
      <c r="N71" s="447"/>
      <c r="O71" s="447"/>
      <c r="P71" s="447"/>
      <c r="Q71" s="447"/>
      <c r="R71" s="447"/>
      <c r="S71" s="447"/>
      <c r="T71" s="447"/>
      <c r="U71" s="448"/>
      <c r="V71" s="448"/>
    </row>
    <row r="72" spans="1:22">
      <c r="A72" s="626"/>
      <c r="B72" s="643"/>
      <c r="C72" s="664"/>
      <c r="D72" s="640"/>
      <c r="E72" s="641"/>
      <c r="F72" s="644"/>
      <c r="G72" s="444"/>
      <c r="H72" s="445"/>
      <c r="I72" s="446"/>
      <c r="J72" s="445"/>
      <c r="K72" s="504"/>
      <c r="L72" s="447"/>
      <c r="M72" s="447"/>
      <c r="N72" s="447"/>
      <c r="O72" s="447"/>
      <c r="P72" s="447"/>
      <c r="Q72" s="447"/>
      <c r="R72" s="447"/>
      <c r="S72" s="447"/>
      <c r="T72" s="447"/>
      <c r="U72" s="448"/>
      <c r="V72" s="448"/>
    </row>
    <row r="73" spans="1:22">
      <c r="A73" s="626">
        <v>8</v>
      </c>
      <c r="B73" s="643" t="s">
        <v>581</v>
      </c>
      <c r="C73" s="665" t="s">
        <v>18</v>
      </c>
      <c r="D73" s="654">
        <v>1</v>
      </c>
      <c r="E73" s="694"/>
      <c r="F73" s="697">
        <f>E73*D73</f>
        <v>0</v>
      </c>
      <c r="G73" s="457"/>
      <c r="H73" s="458"/>
      <c r="I73" s="459"/>
      <c r="J73" s="458"/>
      <c r="K73" s="504"/>
      <c r="L73" s="447"/>
      <c r="M73" s="447"/>
      <c r="N73" s="447"/>
      <c r="O73" s="447"/>
      <c r="P73" s="447"/>
      <c r="Q73" s="447"/>
      <c r="R73" s="447"/>
      <c r="S73" s="447"/>
      <c r="T73" s="447"/>
      <c r="U73" s="448"/>
      <c r="V73" s="448"/>
    </row>
    <row r="74" spans="1:22">
      <c r="A74" s="626"/>
      <c r="B74" s="643"/>
      <c r="C74" s="665"/>
      <c r="D74" s="654"/>
      <c r="E74" s="655"/>
      <c r="F74" s="656"/>
      <c r="G74" s="457"/>
      <c r="H74" s="458"/>
      <c r="I74" s="459"/>
      <c r="J74" s="458"/>
      <c r="K74" s="504"/>
      <c r="L74" s="447"/>
      <c r="M74" s="447"/>
      <c r="N74" s="447"/>
      <c r="O74" s="447"/>
      <c r="P74" s="447"/>
      <c r="Q74" s="447"/>
      <c r="R74" s="447"/>
      <c r="S74" s="447"/>
      <c r="T74" s="447"/>
      <c r="U74" s="448"/>
      <c r="V74" s="448"/>
    </row>
    <row r="75" spans="1:22">
      <c r="A75" s="626">
        <v>9</v>
      </c>
      <c r="B75" s="643" t="s">
        <v>582</v>
      </c>
      <c r="C75" s="665" t="s">
        <v>18</v>
      </c>
      <c r="D75" s="654">
        <v>3</v>
      </c>
      <c r="E75" s="694"/>
      <c r="F75" s="697">
        <f>E75*D75</f>
        <v>0</v>
      </c>
      <c r="G75" s="457"/>
      <c r="H75" s="458"/>
      <c r="I75" s="459"/>
      <c r="J75" s="458"/>
      <c r="K75" s="504"/>
      <c r="L75" s="447"/>
      <c r="M75" s="447"/>
      <c r="N75" s="447"/>
      <c r="O75" s="447"/>
      <c r="P75" s="447"/>
      <c r="Q75" s="447"/>
      <c r="R75" s="447"/>
      <c r="S75" s="447"/>
      <c r="T75" s="447"/>
      <c r="U75" s="448"/>
      <c r="V75" s="448"/>
    </row>
    <row r="76" spans="1:22">
      <c r="A76" s="626"/>
      <c r="B76" s="643"/>
      <c r="C76" s="665"/>
      <c r="D76" s="654"/>
      <c r="E76" s="655"/>
      <c r="F76" s="656"/>
      <c r="G76" s="457"/>
      <c r="H76" s="458"/>
      <c r="I76" s="459"/>
      <c r="J76" s="458"/>
      <c r="K76" s="504"/>
      <c r="L76" s="447"/>
      <c r="M76" s="447"/>
      <c r="N76" s="447"/>
      <c r="O76" s="447"/>
      <c r="P76" s="447"/>
      <c r="Q76" s="447"/>
      <c r="R76" s="447"/>
      <c r="S76" s="447"/>
      <c r="T76" s="447"/>
      <c r="U76" s="448"/>
      <c r="V76" s="448"/>
    </row>
    <row r="77" spans="1:22">
      <c r="A77" s="626">
        <v>10</v>
      </c>
      <c r="B77" s="643" t="s">
        <v>583</v>
      </c>
      <c r="C77" s="665" t="s">
        <v>18</v>
      </c>
      <c r="D77" s="654">
        <v>2</v>
      </c>
      <c r="E77" s="694"/>
      <c r="F77" s="697">
        <f>E77*D77</f>
        <v>0</v>
      </c>
      <c r="G77" s="457"/>
      <c r="H77" s="458"/>
      <c r="I77" s="459"/>
      <c r="J77" s="458"/>
      <c r="K77" s="504"/>
      <c r="L77" s="447"/>
      <c r="M77" s="447"/>
      <c r="N77" s="447"/>
      <c r="O77" s="447"/>
      <c r="P77" s="447"/>
      <c r="Q77" s="447"/>
      <c r="R77" s="447"/>
      <c r="S77" s="447"/>
      <c r="T77" s="447"/>
      <c r="U77" s="448"/>
      <c r="V77" s="448"/>
    </row>
    <row r="78" spans="1:22">
      <c r="A78" s="626"/>
      <c r="B78" s="643"/>
      <c r="C78" s="665"/>
      <c r="D78" s="654"/>
      <c r="E78" s="655"/>
      <c r="F78" s="656"/>
      <c r="G78" s="457"/>
      <c r="H78" s="458"/>
      <c r="I78" s="459"/>
      <c r="J78" s="458"/>
      <c r="K78" s="504"/>
      <c r="L78" s="447"/>
      <c r="M78" s="447"/>
      <c r="N78" s="447"/>
      <c r="O78" s="447"/>
      <c r="P78" s="447"/>
      <c r="Q78" s="447"/>
      <c r="R78" s="447"/>
      <c r="S78" s="447"/>
      <c r="T78" s="447"/>
      <c r="U78" s="448"/>
      <c r="V78" s="448"/>
    </row>
    <row r="79" spans="1:22" ht="28.5">
      <c r="A79" s="626">
        <v>11</v>
      </c>
      <c r="B79" s="643" t="s">
        <v>584</v>
      </c>
      <c r="C79" s="665" t="s">
        <v>18</v>
      </c>
      <c r="D79" s="654">
        <v>3</v>
      </c>
      <c r="E79" s="694"/>
      <c r="F79" s="697">
        <f>E79*D79</f>
        <v>0</v>
      </c>
      <c r="G79" s="457"/>
      <c r="H79" s="458"/>
      <c r="I79" s="459"/>
      <c r="J79" s="458"/>
      <c r="K79" s="504"/>
      <c r="L79" s="447"/>
      <c r="M79" s="447"/>
      <c r="N79" s="447"/>
      <c r="O79" s="447"/>
      <c r="P79" s="447"/>
      <c r="Q79" s="447"/>
      <c r="R79" s="447"/>
      <c r="S79" s="447"/>
      <c r="T79" s="447"/>
      <c r="U79" s="448"/>
      <c r="V79" s="448"/>
    </row>
    <row r="80" spans="1:22">
      <c r="A80" s="626"/>
      <c r="B80" s="643"/>
      <c r="C80" s="665"/>
      <c r="D80" s="654"/>
      <c r="E80" s="655"/>
      <c r="F80" s="656"/>
      <c r="G80" s="457"/>
      <c r="H80" s="458"/>
      <c r="I80" s="459"/>
      <c r="J80" s="458"/>
      <c r="K80" s="504"/>
      <c r="L80" s="447"/>
      <c r="M80" s="447"/>
      <c r="N80" s="447"/>
      <c r="O80" s="447"/>
      <c r="P80" s="447"/>
      <c r="Q80" s="447"/>
      <c r="R80" s="447"/>
      <c r="S80" s="447"/>
      <c r="T80" s="447"/>
      <c r="U80" s="448"/>
      <c r="V80" s="448"/>
    </row>
    <row r="81" spans="1:22">
      <c r="A81" s="626">
        <v>12</v>
      </c>
      <c r="B81" s="643" t="s">
        <v>585</v>
      </c>
      <c r="C81" s="665" t="s">
        <v>18</v>
      </c>
      <c r="D81" s="654">
        <v>2</v>
      </c>
      <c r="E81" s="694"/>
      <c r="F81" s="697">
        <f>E81*D81</f>
        <v>0</v>
      </c>
      <c r="G81" s="457"/>
      <c r="H81" s="458"/>
      <c r="I81" s="459"/>
      <c r="J81" s="458"/>
      <c r="K81" s="504"/>
      <c r="L81" s="447"/>
      <c r="M81" s="447"/>
      <c r="N81" s="447"/>
      <c r="O81" s="447"/>
      <c r="P81" s="447"/>
      <c r="Q81" s="447"/>
      <c r="R81" s="447"/>
      <c r="S81" s="447"/>
      <c r="T81" s="447"/>
      <c r="U81" s="448"/>
      <c r="V81" s="448"/>
    </row>
    <row r="82" spans="1:22">
      <c r="A82" s="626"/>
      <c r="B82" s="643"/>
      <c r="C82" s="665"/>
      <c r="D82" s="654"/>
      <c r="E82" s="655"/>
      <c r="F82" s="656"/>
      <c r="G82" s="457"/>
      <c r="H82" s="458"/>
      <c r="I82" s="459"/>
      <c r="J82" s="458"/>
      <c r="K82" s="504"/>
      <c r="L82" s="447"/>
      <c r="M82" s="447"/>
      <c r="N82" s="447"/>
      <c r="O82" s="447"/>
      <c r="P82" s="447"/>
      <c r="Q82" s="447"/>
      <c r="R82" s="447"/>
      <c r="S82" s="447"/>
      <c r="T82" s="447"/>
      <c r="U82" s="448"/>
      <c r="V82" s="448"/>
    </row>
    <row r="83" spans="1:22">
      <c r="A83" s="626">
        <v>13</v>
      </c>
      <c r="B83" s="643" t="s">
        <v>586</v>
      </c>
      <c r="C83" s="665" t="s">
        <v>18</v>
      </c>
      <c r="D83" s="654">
        <v>1</v>
      </c>
      <c r="E83" s="694"/>
      <c r="F83" s="697">
        <f>E83*D83</f>
        <v>0</v>
      </c>
      <c r="G83" s="457"/>
      <c r="H83" s="458"/>
      <c r="I83" s="459"/>
      <c r="J83" s="458"/>
      <c r="K83" s="504"/>
      <c r="L83" s="447"/>
      <c r="M83" s="447"/>
      <c r="N83" s="447"/>
      <c r="O83" s="447"/>
      <c r="P83" s="447"/>
      <c r="Q83" s="447"/>
      <c r="R83" s="447"/>
      <c r="S83" s="447"/>
      <c r="T83" s="447"/>
      <c r="U83" s="448"/>
      <c r="V83" s="448"/>
    </row>
    <row r="84" spans="1:22">
      <c r="A84" s="626"/>
      <c r="B84" s="643"/>
      <c r="C84" s="665"/>
      <c r="D84" s="654"/>
      <c r="E84" s="655"/>
      <c r="F84" s="656"/>
      <c r="G84" s="457"/>
      <c r="H84" s="458"/>
      <c r="I84" s="459"/>
      <c r="J84" s="458"/>
      <c r="K84" s="504"/>
      <c r="L84" s="447"/>
      <c r="M84" s="447"/>
      <c r="N84" s="447"/>
      <c r="O84" s="447"/>
      <c r="P84" s="447"/>
      <c r="Q84" s="447"/>
      <c r="R84" s="447"/>
      <c r="S84" s="447"/>
      <c r="T84" s="447"/>
      <c r="U84" s="448"/>
      <c r="V84" s="448"/>
    </row>
    <row r="85" spans="1:22" ht="28.5">
      <c r="A85" s="626">
        <v>14</v>
      </c>
      <c r="B85" s="643" t="s">
        <v>587</v>
      </c>
      <c r="C85" s="665" t="s">
        <v>18</v>
      </c>
      <c r="D85" s="654">
        <v>2</v>
      </c>
      <c r="E85" s="694"/>
      <c r="F85" s="697">
        <f>E85*D85</f>
        <v>0</v>
      </c>
      <c r="G85" s="457"/>
      <c r="H85" s="458"/>
      <c r="I85" s="459"/>
      <c r="J85" s="458"/>
      <c r="K85" s="504"/>
      <c r="L85" s="447"/>
      <c r="M85" s="447"/>
      <c r="N85" s="447"/>
      <c r="O85" s="447"/>
      <c r="P85" s="447"/>
      <c r="Q85" s="447"/>
      <c r="R85" s="447"/>
      <c r="S85" s="447"/>
      <c r="T85" s="447"/>
      <c r="U85" s="448"/>
      <c r="V85" s="448"/>
    </row>
    <row r="86" spans="1:22">
      <c r="A86" s="626"/>
      <c r="B86" s="643"/>
      <c r="C86" s="665"/>
      <c r="D86" s="666"/>
      <c r="E86" s="667"/>
      <c r="F86" s="656"/>
      <c r="G86" s="457"/>
      <c r="H86" s="458"/>
      <c r="I86" s="459"/>
      <c r="J86" s="458"/>
      <c r="K86" s="504"/>
      <c r="L86" s="447"/>
      <c r="M86" s="447"/>
      <c r="N86" s="447"/>
      <c r="O86" s="447"/>
      <c r="P86" s="447"/>
      <c r="Q86" s="447"/>
      <c r="R86" s="447"/>
      <c r="S86" s="447"/>
      <c r="T86" s="447"/>
      <c r="U86" s="448"/>
      <c r="V86" s="448"/>
    </row>
    <row r="87" spans="1:22" ht="57">
      <c r="A87" s="626">
        <v>15</v>
      </c>
      <c r="B87" s="652" t="s">
        <v>588</v>
      </c>
      <c r="C87" s="646"/>
      <c r="D87" s="646"/>
      <c r="E87" s="646"/>
      <c r="F87" s="647"/>
      <c r="G87" s="378"/>
      <c r="H87" s="377"/>
      <c r="K87" s="504"/>
      <c r="L87" s="447"/>
      <c r="M87" s="447"/>
      <c r="N87" s="447"/>
      <c r="O87" s="447"/>
      <c r="P87" s="447"/>
      <c r="Q87" s="447"/>
      <c r="R87" s="447"/>
      <c r="S87" s="447"/>
      <c r="T87" s="447"/>
      <c r="U87" s="448"/>
      <c r="V87" s="448"/>
    </row>
    <row r="88" spans="1:22">
      <c r="A88" s="626"/>
      <c r="B88" s="652" t="s">
        <v>589</v>
      </c>
      <c r="C88" s="665" t="s">
        <v>223</v>
      </c>
      <c r="D88" s="654">
        <v>60</v>
      </c>
      <c r="E88" s="694"/>
      <c r="F88" s="697">
        <f>E88*D88</f>
        <v>0</v>
      </c>
      <c r="G88" s="457"/>
      <c r="H88" s="458"/>
      <c r="I88" s="459"/>
      <c r="J88" s="458"/>
      <c r="K88" s="504"/>
      <c r="L88" s="447"/>
      <c r="M88" s="447"/>
      <c r="N88" s="447"/>
      <c r="O88" s="447"/>
      <c r="P88" s="447"/>
      <c r="Q88" s="447"/>
      <c r="R88" s="447"/>
      <c r="S88" s="447"/>
      <c r="T88" s="447"/>
      <c r="U88" s="448"/>
      <c r="V88" s="448"/>
    </row>
    <row r="89" spans="1:22">
      <c r="A89" s="626"/>
      <c r="B89" s="652"/>
      <c r="C89" s="664"/>
      <c r="D89" s="640"/>
      <c r="E89" s="641"/>
      <c r="F89" s="644"/>
      <c r="G89" s="444"/>
      <c r="H89" s="445"/>
      <c r="I89" s="446"/>
      <c r="J89" s="445"/>
      <c r="K89" s="504"/>
      <c r="L89" s="447"/>
      <c r="M89" s="447"/>
      <c r="N89" s="447"/>
      <c r="O89" s="447"/>
      <c r="P89" s="447"/>
      <c r="Q89" s="447"/>
      <c r="R89" s="447"/>
      <c r="S89" s="447"/>
      <c r="T89" s="447"/>
      <c r="U89" s="448"/>
      <c r="V89" s="448"/>
    </row>
    <row r="90" spans="1:22" ht="28.5">
      <c r="A90" s="626">
        <v>16</v>
      </c>
      <c r="B90" s="652" t="s">
        <v>590</v>
      </c>
      <c r="C90" s="665" t="s">
        <v>18</v>
      </c>
      <c r="D90" s="654">
        <v>1</v>
      </c>
      <c r="E90" s="694"/>
      <c r="F90" s="697">
        <f>E90*D90</f>
        <v>0</v>
      </c>
      <c r="G90" s="457"/>
      <c r="H90" s="458"/>
      <c r="I90" s="459"/>
      <c r="J90" s="458"/>
      <c r="K90" s="504"/>
      <c r="L90" s="447"/>
      <c r="M90" s="447"/>
      <c r="N90" s="447"/>
      <c r="O90" s="447"/>
      <c r="P90" s="447"/>
      <c r="Q90" s="447"/>
      <c r="R90" s="447"/>
      <c r="S90" s="447"/>
      <c r="T90" s="447"/>
      <c r="U90" s="448"/>
      <c r="V90" s="448"/>
    </row>
    <row r="91" spans="1:22" s="722" customFormat="1" ht="16.5">
      <c r="A91" s="713" t="str">
        <f>A24</f>
        <v>1.1</v>
      </c>
      <c r="B91" s="714" t="str">
        <f>B24</f>
        <v>ELEKTROINSTALACIJE</v>
      </c>
      <c r="C91" s="723" t="s">
        <v>591</v>
      </c>
      <c r="D91" s="715"/>
      <c r="E91" s="715"/>
      <c r="F91" s="716">
        <f>SUM(F27:F90)</f>
        <v>0</v>
      </c>
      <c r="G91" s="717"/>
      <c r="H91" s="718"/>
      <c r="I91" s="719"/>
      <c r="J91" s="718"/>
      <c r="K91" s="720"/>
      <c r="L91" s="721"/>
    </row>
    <row r="92" spans="1:22">
      <c r="A92" s="608"/>
      <c r="B92" s="668"/>
      <c r="C92" s="669"/>
      <c r="D92" s="670"/>
      <c r="E92" s="670"/>
      <c r="F92" s="642"/>
      <c r="G92" s="449"/>
      <c r="H92" s="445"/>
      <c r="I92" s="450"/>
      <c r="J92" s="445"/>
      <c r="L92" s="447"/>
    </row>
    <row r="93" spans="1:22" s="465" customFormat="1" ht="18">
      <c r="A93" s="671" t="s">
        <v>544</v>
      </c>
      <c r="B93" s="702" t="s">
        <v>592</v>
      </c>
      <c r="C93" s="671"/>
      <c r="D93" s="671"/>
      <c r="E93" s="671"/>
      <c r="F93" s="671"/>
      <c r="G93" s="461"/>
      <c r="H93" s="462"/>
      <c r="I93" s="463"/>
      <c r="J93" s="505"/>
      <c r="K93" s="506"/>
      <c r="L93" s="447"/>
    </row>
    <row r="94" spans="1:22">
      <c r="A94" s="626"/>
      <c r="B94" s="627"/>
      <c r="C94" s="664"/>
      <c r="D94" s="672"/>
      <c r="E94" s="701"/>
      <c r="F94" s="642"/>
      <c r="G94" s="444"/>
      <c r="H94" s="445"/>
      <c r="I94" s="446"/>
      <c r="J94" s="445"/>
      <c r="K94" s="504"/>
      <c r="L94" s="447"/>
      <c r="M94" s="447"/>
      <c r="N94" s="447"/>
      <c r="O94" s="447"/>
      <c r="P94" s="447"/>
      <c r="Q94" s="447"/>
      <c r="R94" s="447"/>
      <c r="S94" s="447"/>
      <c r="T94" s="447"/>
      <c r="U94" s="448"/>
      <c r="V94" s="448"/>
    </row>
    <row r="95" spans="1:22" ht="28.5">
      <c r="A95" s="626">
        <v>1</v>
      </c>
      <c r="B95" s="652" t="s">
        <v>593</v>
      </c>
      <c r="C95" s="665" t="s">
        <v>223</v>
      </c>
      <c r="D95" s="666">
        <v>200</v>
      </c>
      <c r="E95" s="654"/>
      <c r="F95" s="697">
        <f>E95*D95</f>
        <v>0</v>
      </c>
      <c r="G95" s="457"/>
      <c r="H95" s="458"/>
      <c r="I95" s="459"/>
      <c r="J95" s="458"/>
      <c r="K95" s="504"/>
      <c r="L95" s="447"/>
      <c r="M95" s="447"/>
      <c r="N95" s="447"/>
      <c r="O95" s="447"/>
      <c r="P95" s="447"/>
      <c r="Q95" s="447"/>
      <c r="R95" s="447"/>
      <c r="S95" s="447"/>
      <c r="T95" s="447"/>
      <c r="U95" s="448"/>
      <c r="V95" s="448"/>
    </row>
    <row r="96" spans="1:22">
      <c r="A96" s="626"/>
      <c r="B96" s="652"/>
      <c r="C96" s="664"/>
      <c r="D96" s="672"/>
      <c r="E96" s="673"/>
      <c r="F96" s="644"/>
      <c r="G96" s="444"/>
      <c r="H96" s="445"/>
      <c r="I96" s="446"/>
      <c r="J96" s="445"/>
      <c r="K96" s="504"/>
      <c r="L96" s="447"/>
      <c r="M96" s="447"/>
      <c r="N96" s="447"/>
      <c r="O96" s="447"/>
      <c r="P96" s="447"/>
      <c r="Q96" s="447"/>
      <c r="R96" s="447"/>
      <c r="S96" s="447"/>
      <c r="T96" s="447"/>
      <c r="U96" s="448"/>
      <c r="V96" s="448"/>
    </row>
    <row r="97" spans="1:22">
      <c r="A97" s="626">
        <v>2</v>
      </c>
      <c r="B97" s="643" t="s">
        <v>594</v>
      </c>
      <c r="C97" s="664" t="s">
        <v>223</v>
      </c>
      <c r="D97" s="672">
        <v>200</v>
      </c>
      <c r="E97" s="654"/>
      <c r="F97" s="697">
        <f>E97*D97</f>
        <v>0</v>
      </c>
      <c r="G97" s="444"/>
      <c r="H97" s="445"/>
      <c r="I97" s="446"/>
      <c r="J97" s="445"/>
      <c r="K97" s="504"/>
      <c r="L97" s="447"/>
      <c r="M97" s="447"/>
      <c r="N97" s="447"/>
      <c r="O97" s="447"/>
      <c r="P97" s="447"/>
      <c r="Q97" s="447"/>
      <c r="R97" s="447"/>
      <c r="S97" s="447"/>
      <c r="T97" s="447"/>
      <c r="U97" s="448"/>
      <c r="V97" s="448"/>
    </row>
    <row r="98" spans="1:22">
      <c r="A98" s="626"/>
      <c r="B98" s="643"/>
      <c r="C98" s="628"/>
      <c r="D98" s="674"/>
      <c r="E98" s="675"/>
      <c r="F98" s="644"/>
      <c r="G98" s="444"/>
      <c r="H98" s="445"/>
      <c r="I98" s="446"/>
      <c r="J98" s="445"/>
      <c r="K98" s="504"/>
      <c r="L98" s="447"/>
      <c r="M98" s="447"/>
      <c r="N98" s="447"/>
      <c r="O98" s="447"/>
      <c r="P98" s="447"/>
      <c r="Q98" s="447"/>
      <c r="R98" s="447"/>
      <c r="S98" s="447"/>
      <c r="T98" s="447"/>
      <c r="U98" s="448"/>
      <c r="V98" s="448"/>
    </row>
    <row r="99" spans="1:22">
      <c r="A99" s="713" t="str">
        <f>A93</f>
        <v>1.2</v>
      </c>
      <c r="B99" s="714" t="str">
        <f>B93</f>
        <v>KOMUNIKACIJSKE INSTALACIJE:</v>
      </c>
      <c r="C99" s="723" t="s">
        <v>591</v>
      </c>
      <c r="D99" s="699"/>
      <c r="E99" s="676"/>
      <c r="F99" s="698">
        <f>SUM(F95:F97)</f>
        <v>0</v>
      </c>
      <c r="G99" s="449"/>
      <c r="H99" s="445"/>
      <c r="I99" s="450"/>
      <c r="J99" s="445"/>
      <c r="L99" s="447"/>
    </row>
    <row r="100" spans="1:22">
      <c r="A100" s="608"/>
      <c r="B100" s="668"/>
      <c r="C100" s="669"/>
      <c r="D100" s="670"/>
      <c r="E100" s="670"/>
      <c r="F100" s="677"/>
      <c r="G100" s="449"/>
      <c r="H100" s="445"/>
      <c r="I100" s="450"/>
      <c r="J100" s="445"/>
      <c r="L100" s="447"/>
    </row>
    <row r="101" spans="1:22" s="465" customFormat="1" ht="18">
      <c r="A101" s="671" t="s">
        <v>545</v>
      </c>
      <c r="B101" s="632" t="s">
        <v>595</v>
      </c>
      <c r="C101" s="671"/>
      <c r="D101" s="671"/>
      <c r="E101" s="671"/>
      <c r="F101" s="671"/>
      <c r="G101" s="461"/>
      <c r="H101" s="462"/>
      <c r="I101" s="463"/>
      <c r="J101" s="505"/>
      <c r="K101" s="506"/>
      <c r="L101" s="447"/>
    </row>
    <row r="102" spans="1:22">
      <c r="A102" s="626"/>
      <c r="B102" s="678"/>
      <c r="C102" s="665"/>
      <c r="D102" s="666"/>
      <c r="E102" s="700"/>
      <c r="F102" s="656"/>
      <c r="G102" s="457"/>
      <c r="H102" s="458"/>
      <c r="I102" s="459"/>
      <c r="J102" s="458"/>
      <c r="K102" s="504"/>
      <c r="L102" s="447"/>
      <c r="M102" s="447"/>
      <c r="N102" s="447"/>
      <c r="O102" s="447"/>
      <c r="P102" s="447"/>
      <c r="Q102" s="447"/>
      <c r="R102" s="447"/>
      <c r="S102" s="447"/>
      <c r="T102" s="447"/>
      <c r="U102" s="448"/>
      <c r="V102" s="448"/>
    </row>
    <row r="103" spans="1:22" ht="42.75">
      <c r="A103" s="626">
        <v>1</v>
      </c>
      <c r="B103" s="679" t="s">
        <v>596</v>
      </c>
      <c r="C103" s="665" t="s">
        <v>223</v>
      </c>
      <c r="D103" s="666">
        <v>50</v>
      </c>
      <c r="E103" s="654"/>
      <c r="F103" s="697">
        <f>E103*D103</f>
        <v>0</v>
      </c>
      <c r="G103" s="457"/>
      <c r="H103" s="458"/>
      <c r="I103" s="459"/>
      <c r="J103" s="458"/>
      <c r="K103" s="504"/>
      <c r="L103" s="447"/>
      <c r="M103" s="447"/>
      <c r="N103" s="447"/>
      <c r="O103" s="447"/>
      <c r="P103" s="447"/>
      <c r="Q103" s="447"/>
      <c r="R103" s="447"/>
      <c r="S103" s="447"/>
      <c r="T103" s="447"/>
      <c r="U103" s="448"/>
      <c r="V103" s="448"/>
    </row>
    <row r="104" spans="1:22">
      <c r="A104" s="626"/>
      <c r="B104" s="678"/>
      <c r="C104" s="665"/>
      <c r="D104" s="666"/>
      <c r="E104" s="667"/>
      <c r="F104" s="656"/>
      <c r="G104" s="457"/>
      <c r="H104" s="458"/>
      <c r="I104" s="459"/>
      <c r="J104" s="458"/>
      <c r="K104" s="504"/>
      <c r="L104" s="447"/>
      <c r="M104" s="447"/>
      <c r="N104" s="447"/>
      <c r="O104" s="447"/>
      <c r="P104" s="447"/>
      <c r="Q104" s="447"/>
      <c r="R104" s="447"/>
      <c r="S104" s="447"/>
      <c r="T104" s="447"/>
      <c r="U104" s="448"/>
      <c r="V104" s="448"/>
    </row>
    <row r="105" spans="1:22" ht="28.5">
      <c r="A105" s="626">
        <v>2</v>
      </c>
      <c r="B105" s="678" t="s">
        <v>597</v>
      </c>
      <c r="C105" s="665" t="s">
        <v>22</v>
      </c>
      <c r="D105" s="666">
        <v>11</v>
      </c>
      <c r="E105" s="654"/>
      <c r="F105" s="697">
        <f>E105*D105</f>
        <v>0</v>
      </c>
      <c r="G105" s="457"/>
      <c r="H105" s="458"/>
      <c r="I105" s="459"/>
      <c r="J105" s="458"/>
      <c r="K105" s="504"/>
      <c r="L105" s="447"/>
      <c r="M105" s="447"/>
      <c r="N105" s="447"/>
      <c r="O105" s="447"/>
      <c r="P105" s="447"/>
      <c r="Q105" s="447"/>
      <c r="R105" s="447"/>
      <c r="S105" s="447"/>
      <c r="T105" s="447"/>
      <c r="U105" s="448"/>
      <c r="V105" s="448"/>
    </row>
    <row r="106" spans="1:22">
      <c r="A106" s="626"/>
      <c r="B106" s="678"/>
      <c r="C106" s="665"/>
      <c r="D106" s="666"/>
      <c r="E106" s="667"/>
      <c r="F106" s="656"/>
      <c r="G106" s="457"/>
      <c r="H106" s="458"/>
      <c r="I106" s="459"/>
      <c r="J106" s="458"/>
      <c r="K106" s="504"/>
      <c r="L106" s="447"/>
      <c r="M106" s="447"/>
      <c r="N106" s="447"/>
      <c r="O106" s="447"/>
      <c r="P106" s="447"/>
      <c r="Q106" s="447"/>
      <c r="R106" s="447"/>
      <c r="S106" s="447"/>
      <c r="T106" s="447"/>
      <c r="U106" s="448"/>
      <c r="V106" s="448"/>
    </row>
    <row r="107" spans="1:22" ht="42.75">
      <c r="A107" s="626">
        <v>3</v>
      </c>
      <c r="B107" s="678" t="s">
        <v>598</v>
      </c>
      <c r="C107" s="665" t="s">
        <v>22</v>
      </c>
      <c r="D107" s="666">
        <v>20</v>
      </c>
      <c r="E107" s="654"/>
      <c r="F107" s="697">
        <f>E107*D107</f>
        <v>0</v>
      </c>
      <c r="G107" s="457"/>
      <c r="H107" s="458"/>
      <c r="I107" s="459"/>
      <c r="J107" s="458"/>
      <c r="K107" s="504"/>
      <c r="L107" s="447"/>
      <c r="M107" s="447"/>
      <c r="N107" s="447"/>
      <c r="O107" s="447"/>
      <c r="P107" s="447"/>
      <c r="Q107" s="447"/>
      <c r="R107" s="447"/>
      <c r="S107" s="447"/>
      <c r="T107" s="447"/>
      <c r="U107" s="448"/>
      <c r="V107" s="448"/>
    </row>
    <row r="108" spans="1:22">
      <c r="A108" s="626"/>
      <c r="B108" s="678"/>
      <c r="C108" s="665"/>
      <c r="D108" s="666"/>
      <c r="E108" s="667"/>
      <c r="F108" s="656"/>
      <c r="G108" s="457"/>
      <c r="H108" s="458"/>
      <c r="I108" s="459"/>
      <c r="J108" s="458"/>
      <c r="K108" s="504"/>
      <c r="L108" s="447"/>
      <c r="M108" s="447"/>
      <c r="N108" s="447"/>
      <c r="O108" s="447"/>
      <c r="P108" s="447"/>
      <c r="Q108" s="447"/>
      <c r="R108" s="447"/>
      <c r="S108" s="447"/>
      <c r="T108" s="447"/>
      <c r="U108" s="448"/>
      <c r="V108" s="448"/>
    </row>
    <row r="109" spans="1:22" ht="42.75">
      <c r="A109" s="626">
        <v>4</v>
      </c>
      <c r="B109" s="680" t="s">
        <v>599</v>
      </c>
      <c r="C109" s="665" t="s">
        <v>18</v>
      </c>
      <c r="D109" s="666">
        <v>1</v>
      </c>
      <c r="E109" s="654"/>
      <c r="F109" s="697">
        <f>E109*D109</f>
        <v>0</v>
      </c>
      <c r="G109" s="457"/>
      <c r="H109" s="458"/>
      <c r="I109" s="459"/>
      <c r="J109" s="458"/>
      <c r="K109" s="504"/>
      <c r="L109" s="447"/>
      <c r="M109" s="447"/>
      <c r="N109" s="447"/>
      <c r="O109" s="447"/>
      <c r="P109" s="447"/>
      <c r="Q109" s="447"/>
      <c r="R109" s="447"/>
      <c r="S109" s="447"/>
      <c r="T109" s="447"/>
      <c r="U109" s="448"/>
      <c r="V109" s="448"/>
    </row>
    <row r="110" spans="1:22">
      <c r="A110" s="626"/>
      <c r="B110" s="681"/>
      <c r="C110" s="628"/>
      <c r="D110" s="674"/>
      <c r="E110" s="675"/>
      <c r="F110" s="644"/>
      <c r="G110" s="444"/>
      <c r="H110" s="445"/>
      <c r="I110" s="446"/>
      <c r="J110" s="445"/>
      <c r="K110" s="504"/>
      <c r="L110" s="447"/>
      <c r="M110" s="447"/>
      <c r="N110" s="447"/>
      <c r="O110" s="447"/>
      <c r="P110" s="447"/>
      <c r="Q110" s="447"/>
      <c r="R110" s="447"/>
      <c r="S110" s="447"/>
      <c r="T110" s="447"/>
      <c r="U110" s="448"/>
      <c r="V110" s="448"/>
    </row>
    <row r="111" spans="1:22">
      <c r="A111" s="713" t="str">
        <f>A101</f>
        <v>1.3</v>
      </c>
      <c r="B111" s="714" t="str">
        <f>B101</f>
        <v>STRELOVODNE NAPELJAVE IN OZEMLJITVE:</v>
      </c>
      <c r="C111" s="723" t="s">
        <v>591</v>
      </c>
      <c r="D111" s="699"/>
      <c r="E111" s="676"/>
      <c r="F111" s="698">
        <f>SUM(F102:F110)</f>
        <v>0</v>
      </c>
      <c r="G111" s="449"/>
      <c r="H111" s="445"/>
      <c r="I111" s="450"/>
      <c r="J111" s="445"/>
      <c r="L111" s="447"/>
    </row>
    <row r="112" spans="1:22">
      <c r="A112" s="608"/>
      <c r="B112" s="682"/>
      <c r="C112" s="669"/>
      <c r="D112" s="670"/>
      <c r="E112" s="670"/>
      <c r="F112" s="642"/>
      <c r="G112" s="449"/>
      <c r="H112" s="445"/>
      <c r="I112" s="450"/>
      <c r="J112" s="445"/>
      <c r="L112" s="447"/>
    </row>
    <row r="113" spans="1:22" s="465" customFormat="1" ht="18">
      <c r="A113" s="671" t="s">
        <v>546</v>
      </c>
      <c r="B113" s="632" t="s">
        <v>600</v>
      </c>
      <c r="C113" s="671"/>
      <c r="D113" s="671"/>
      <c r="E113" s="671"/>
      <c r="F113" s="671"/>
      <c r="G113" s="461"/>
      <c r="H113" s="462"/>
      <c r="I113" s="463"/>
      <c r="J113" s="505"/>
      <c r="K113" s="506"/>
    </row>
    <row r="114" spans="1:22">
      <c r="A114" s="683"/>
      <c r="B114" s="684"/>
      <c r="C114" s="685"/>
      <c r="D114" s="686"/>
      <c r="E114" s="703"/>
      <c r="F114" s="644"/>
      <c r="G114" s="449"/>
      <c r="H114" s="445"/>
      <c r="I114" s="450"/>
      <c r="J114" s="445"/>
      <c r="M114" s="465"/>
    </row>
    <row r="115" spans="1:22" s="442" customFormat="1">
      <c r="A115" s="688"/>
      <c r="B115" s="689"/>
      <c r="C115" s="690"/>
      <c r="D115" s="686"/>
      <c r="E115" s="687"/>
      <c r="F115" s="691"/>
      <c r="G115" s="439"/>
      <c r="H115" s="440"/>
      <c r="I115" s="441"/>
      <c r="J115" s="440"/>
      <c r="K115" s="503"/>
      <c r="M115" s="465"/>
    </row>
    <row r="116" spans="1:22" ht="99.75">
      <c r="A116" s="626">
        <v>1</v>
      </c>
      <c r="B116" s="692" t="s">
        <v>601</v>
      </c>
      <c r="C116" s="665" t="s">
        <v>18</v>
      </c>
      <c r="D116" s="666">
        <v>1</v>
      </c>
      <c r="E116" s="654"/>
      <c r="F116" s="697">
        <f>E116*D116</f>
        <v>0</v>
      </c>
      <c r="G116" s="457"/>
      <c r="H116" s="458"/>
      <c r="I116" s="459"/>
      <c r="J116" s="458"/>
      <c r="K116" s="504"/>
      <c r="L116" s="447"/>
      <c r="M116" s="465"/>
      <c r="N116" s="447"/>
      <c r="O116" s="447"/>
      <c r="P116" s="447"/>
      <c r="Q116" s="447"/>
      <c r="R116" s="447"/>
      <c r="S116" s="447"/>
      <c r="T116" s="447"/>
      <c r="U116" s="448"/>
      <c r="V116" s="448"/>
    </row>
    <row r="117" spans="1:22">
      <c r="A117" s="626" t="str">
        <f>IF(C116="",MAX(A$8:$B116)+1,"")</f>
        <v/>
      </c>
      <c r="B117" s="692"/>
      <c r="C117" s="665"/>
      <c r="D117" s="666"/>
      <c r="E117" s="667"/>
      <c r="F117" s="656"/>
      <c r="G117" s="457"/>
      <c r="H117" s="458"/>
      <c r="I117" s="459"/>
      <c r="J117" s="458"/>
      <c r="K117" s="504"/>
      <c r="L117" s="447"/>
      <c r="M117" s="465"/>
      <c r="N117" s="447"/>
      <c r="O117" s="447"/>
      <c r="P117" s="447"/>
      <c r="Q117" s="447"/>
      <c r="R117" s="447"/>
      <c r="S117" s="447"/>
      <c r="T117" s="447"/>
      <c r="U117" s="448"/>
      <c r="V117" s="448"/>
    </row>
    <row r="118" spans="1:22" ht="42.75">
      <c r="A118" s="626">
        <v>2</v>
      </c>
      <c r="B118" s="692" t="s">
        <v>602</v>
      </c>
      <c r="C118" s="665" t="s">
        <v>18</v>
      </c>
      <c r="D118" s="666">
        <v>1</v>
      </c>
      <c r="E118" s="654"/>
      <c r="F118" s="697">
        <f>E118*D118</f>
        <v>0</v>
      </c>
      <c r="G118" s="457"/>
      <c r="H118" s="458"/>
      <c r="I118" s="459"/>
      <c r="J118" s="458"/>
      <c r="K118" s="504"/>
      <c r="L118" s="447"/>
      <c r="M118" s="465"/>
      <c r="N118" s="447"/>
      <c r="O118" s="447"/>
      <c r="P118" s="447"/>
      <c r="Q118" s="447"/>
      <c r="R118" s="447"/>
      <c r="S118" s="447"/>
      <c r="T118" s="447"/>
      <c r="U118" s="448"/>
      <c r="V118" s="448"/>
    </row>
    <row r="119" spans="1:22">
      <c r="A119" s="626" t="str">
        <f>IF(C118="",MAX(A$8:$B118)+1,"")</f>
        <v/>
      </c>
      <c r="B119" s="692"/>
      <c r="C119" s="665"/>
      <c r="D119" s="666"/>
      <c r="E119" s="667"/>
      <c r="F119" s="656"/>
      <c r="G119" s="457"/>
      <c r="H119" s="458"/>
      <c r="I119" s="459"/>
      <c r="J119" s="458"/>
      <c r="K119" s="504"/>
      <c r="L119" s="447"/>
      <c r="M119" s="465"/>
      <c r="N119" s="447"/>
      <c r="O119" s="447"/>
      <c r="P119" s="447"/>
      <c r="Q119" s="447"/>
      <c r="R119" s="447"/>
      <c r="S119" s="447"/>
      <c r="T119" s="447"/>
      <c r="U119" s="448"/>
      <c r="V119" s="448"/>
    </row>
    <row r="120" spans="1:22" ht="57">
      <c r="A120" s="626">
        <v>3</v>
      </c>
      <c r="B120" s="692" t="s">
        <v>603</v>
      </c>
      <c r="C120" s="665" t="s">
        <v>18</v>
      </c>
      <c r="D120" s="666">
        <v>1</v>
      </c>
      <c r="E120" s="654"/>
      <c r="F120" s="697">
        <f>E120*D120</f>
        <v>0</v>
      </c>
      <c r="G120" s="457"/>
      <c r="H120" s="458"/>
      <c r="I120" s="459"/>
      <c r="J120" s="458"/>
      <c r="K120" s="504"/>
      <c r="L120" s="447"/>
      <c r="M120" s="465"/>
      <c r="N120" s="447"/>
      <c r="O120" s="447"/>
      <c r="P120" s="447"/>
      <c r="Q120" s="447"/>
      <c r="R120" s="447"/>
      <c r="S120" s="447"/>
      <c r="T120" s="447"/>
      <c r="U120" s="448"/>
      <c r="V120" s="448"/>
    </row>
    <row r="121" spans="1:22">
      <c r="A121" s="626"/>
      <c r="B121" s="693"/>
      <c r="C121" s="628"/>
      <c r="D121" s="674"/>
      <c r="E121" s="675"/>
      <c r="F121" s="642"/>
      <c r="G121" s="444"/>
      <c r="H121" s="445"/>
      <c r="I121" s="446"/>
      <c r="J121" s="445"/>
      <c r="K121" s="504"/>
      <c r="L121" s="447"/>
      <c r="M121" s="465"/>
      <c r="N121" s="447"/>
      <c r="O121" s="447"/>
      <c r="P121" s="447"/>
      <c r="Q121" s="447"/>
      <c r="R121" s="447"/>
      <c r="S121" s="447"/>
      <c r="T121" s="447"/>
      <c r="U121" s="448"/>
      <c r="V121" s="448"/>
    </row>
    <row r="122" spans="1:22">
      <c r="A122" s="713" t="str">
        <f>A113</f>
        <v>1.4</v>
      </c>
      <c r="B122" s="714" t="str">
        <f>B113</f>
        <v>SKUPNI STROŠKI ELEKTROINSTALACIJSKI DEL:</v>
      </c>
      <c r="C122" s="723" t="s">
        <v>591</v>
      </c>
      <c r="D122" s="676"/>
      <c r="E122" s="676"/>
      <c r="F122" s="698">
        <f>SUM(F116:F120)</f>
        <v>0</v>
      </c>
      <c r="G122" s="449"/>
      <c r="H122" s="445"/>
      <c r="I122" s="450"/>
      <c r="J122" s="445"/>
      <c r="M122" s="465"/>
    </row>
    <row r="123" spans="1:22">
      <c r="A123" s="421"/>
      <c r="B123" s="467"/>
      <c r="C123" s="466"/>
      <c r="D123" s="424"/>
      <c r="E123" s="443"/>
      <c r="F123" s="456"/>
      <c r="G123" s="468"/>
      <c r="H123" s="445"/>
      <c r="I123" s="446"/>
      <c r="J123" s="445"/>
      <c r="K123" s="504"/>
      <c r="L123" s="447"/>
      <c r="M123" s="447"/>
      <c r="N123" s="447"/>
      <c r="O123" s="447"/>
      <c r="P123" s="447"/>
      <c r="Q123" s="447"/>
      <c r="R123" s="447"/>
      <c r="S123" s="447"/>
      <c r="T123" s="447"/>
      <c r="U123" s="448"/>
      <c r="V123" s="448"/>
    </row>
    <row r="124" spans="1:22">
      <c r="A124" s="421"/>
      <c r="B124" s="467"/>
      <c r="C124" s="466"/>
      <c r="D124" s="424"/>
      <c r="E124" s="443"/>
      <c r="F124" s="456"/>
      <c r="G124" s="468"/>
      <c r="H124" s="445"/>
      <c r="I124" s="446"/>
      <c r="J124" s="445"/>
      <c r="K124" s="504"/>
      <c r="L124" s="447"/>
      <c r="M124" s="447"/>
      <c r="N124" s="447"/>
      <c r="O124" s="447"/>
      <c r="P124" s="447"/>
      <c r="Q124" s="447"/>
      <c r="R124" s="447"/>
      <c r="S124" s="447"/>
      <c r="T124" s="447"/>
      <c r="U124" s="448"/>
      <c r="V124" s="448"/>
    </row>
    <row r="125" spans="1:22">
      <c r="H125" s="377"/>
    </row>
    <row r="126" spans="1:22">
      <c r="H126" s="377"/>
    </row>
    <row r="127" spans="1:22">
      <c r="H127" s="377"/>
    </row>
    <row r="128" spans="1:22">
      <c r="H128" s="377"/>
    </row>
    <row r="129" spans="8:8">
      <c r="H129" s="377"/>
    </row>
    <row r="130" spans="8:8">
      <c r="H130" s="377"/>
    </row>
    <row r="131" spans="8:8">
      <c r="H131" s="377"/>
    </row>
    <row r="132" spans="8:8">
      <c r="H132" s="377"/>
    </row>
    <row r="133" spans="8:8">
      <c r="H133" s="377"/>
    </row>
    <row r="134" spans="8:8">
      <c r="H134" s="377"/>
    </row>
    <row r="135" spans="8:8">
      <c r="H135" s="377"/>
    </row>
    <row r="136" spans="8:8">
      <c r="H136" s="377"/>
    </row>
    <row r="137" spans="8:8">
      <c r="H137" s="377"/>
    </row>
    <row r="138" spans="8:8">
      <c r="H138" s="377"/>
    </row>
    <row r="139" spans="8:8">
      <c r="H139" s="377"/>
    </row>
    <row r="140" spans="8:8">
      <c r="H140" s="377"/>
    </row>
    <row r="141" spans="8:8">
      <c r="H141" s="377"/>
    </row>
    <row r="142" spans="8:8">
      <c r="H142" s="377"/>
    </row>
    <row r="143" spans="8:8">
      <c r="H143" s="377"/>
    </row>
    <row r="144" spans="8:8">
      <c r="H144" s="377"/>
    </row>
    <row r="145" spans="8:8">
      <c r="H145" s="377"/>
    </row>
    <row r="146" spans="8:8">
      <c r="H146" s="377"/>
    </row>
    <row r="147" spans="8:8">
      <c r="H147" s="377"/>
    </row>
    <row r="148" spans="8:8">
      <c r="H148" s="377"/>
    </row>
    <row r="149" spans="8:8">
      <c r="H149" s="377"/>
    </row>
    <row r="150" spans="8:8">
      <c r="H150" s="377"/>
    </row>
    <row r="151" spans="8:8">
      <c r="H151" s="377"/>
    </row>
    <row r="152" spans="8:8">
      <c r="H152" s="377"/>
    </row>
    <row r="153" spans="8:8">
      <c r="H153" s="377"/>
    </row>
    <row r="154" spans="8:8">
      <c r="H154" s="377"/>
    </row>
    <row r="155" spans="8:8">
      <c r="H155" s="377"/>
    </row>
    <row r="156" spans="8:8">
      <c r="H156" s="377"/>
    </row>
    <row r="157" spans="8:8">
      <c r="H157" s="377"/>
    </row>
    <row r="158" spans="8:8">
      <c r="H158" s="377"/>
    </row>
    <row r="159" spans="8:8">
      <c r="H159" s="377"/>
    </row>
    <row r="160" spans="8:8">
      <c r="H160" s="377"/>
    </row>
    <row r="161" spans="8:8">
      <c r="H161" s="377"/>
    </row>
    <row r="162" spans="8:8">
      <c r="H162" s="377"/>
    </row>
    <row r="163" spans="8:8">
      <c r="H163" s="377"/>
    </row>
    <row r="164" spans="8:8">
      <c r="H164" s="377"/>
    </row>
    <row r="165" spans="8:8">
      <c r="H165" s="377"/>
    </row>
    <row r="166" spans="8:8">
      <c r="H166" s="377"/>
    </row>
    <row r="167" spans="8:8">
      <c r="H167" s="377"/>
    </row>
    <row r="168" spans="8:8">
      <c r="H168" s="377"/>
    </row>
    <row r="169" spans="8:8">
      <c r="H169" s="377"/>
    </row>
    <row r="170" spans="8:8">
      <c r="H170" s="377"/>
    </row>
    <row r="171" spans="8:8">
      <c r="H171" s="377"/>
    </row>
    <row r="172" spans="8:8">
      <c r="H172" s="377"/>
    </row>
    <row r="173" spans="8:8">
      <c r="H173" s="377"/>
    </row>
    <row r="174" spans="8:8">
      <c r="H174" s="377"/>
    </row>
    <row r="175" spans="8:8">
      <c r="H175" s="377"/>
    </row>
    <row r="176" spans="8:8">
      <c r="H176" s="377"/>
    </row>
    <row r="177" spans="8:8">
      <c r="H177" s="377"/>
    </row>
    <row r="178" spans="8:8">
      <c r="H178" s="377"/>
    </row>
    <row r="179" spans="8:8">
      <c r="H179" s="377"/>
    </row>
    <row r="180" spans="8:8">
      <c r="H180" s="377"/>
    </row>
    <row r="181" spans="8:8">
      <c r="H181" s="377"/>
    </row>
    <row r="182" spans="8:8">
      <c r="H182" s="377"/>
    </row>
    <row r="183" spans="8:8">
      <c r="H183" s="377"/>
    </row>
    <row r="184" spans="8:8">
      <c r="H184" s="377"/>
    </row>
    <row r="185" spans="8:8">
      <c r="H185" s="377"/>
    </row>
    <row r="186" spans="8:8">
      <c r="H186" s="377"/>
    </row>
    <row r="187" spans="8:8">
      <c r="H187" s="377"/>
    </row>
    <row r="188" spans="8:8">
      <c r="H188" s="377"/>
    </row>
    <row r="189" spans="8:8">
      <c r="H189" s="377"/>
    </row>
    <row r="190" spans="8:8">
      <c r="H190" s="377"/>
    </row>
    <row r="191" spans="8:8">
      <c r="H191" s="377"/>
    </row>
    <row r="192" spans="8:8">
      <c r="H192" s="377"/>
    </row>
    <row r="193" spans="8:8">
      <c r="H193" s="377"/>
    </row>
    <row r="194" spans="8:8">
      <c r="H194" s="377"/>
    </row>
    <row r="195" spans="8:8">
      <c r="H195" s="377"/>
    </row>
    <row r="196" spans="8:8">
      <c r="H196" s="377"/>
    </row>
    <row r="197" spans="8:8">
      <c r="H197" s="377"/>
    </row>
    <row r="198" spans="8:8">
      <c r="H198" s="377"/>
    </row>
    <row r="199" spans="8:8">
      <c r="H199" s="377"/>
    </row>
    <row r="200" spans="8:8">
      <c r="H200" s="377"/>
    </row>
    <row r="201" spans="8:8">
      <c r="H201" s="377"/>
    </row>
    <row r="202" spans="8:8">
      <c r="H202" s="377"/>
    </row>
    <row r="203" spans="8:8">
      <c r="H203" s="377"/>
    </row>
    <row r="204" spans="8:8">
      <c r="H204" s="377"/>
    </row>
    <row r="205" spans="8:8">
      <c r="H205" s="377"/>
    </row>
    <row r="206" spans="8:8">
      <c r="H206" s="377"/>
    </row>
    <row r="207" spans="8:8">
      <c r="H207" s="377"/>
    </row>
    <row r="208" spans="8:8">
      <c r="H208" s="377"/>
    </row>
    <row r="209" spans="8:8">
      <c r="H209" s="377"/>
    </row>
    <row r="210" spans="8:8">
      <c r="H210" s="377"/>
    </row>
    <row r="211" spans="8:8">
      <c r="H211" s="377"/>
    </row>
    <row r="212" spans="8:8">
      <c r="H212" s="377"/>
    </row>
    <row r="213" spans="8:8">
      <c r="H213" s="377"/>
    </row>
    <row r="214" spans="8:8">
      <c r="H214" s="377"/>
    </row>
    <row r="215" spans="8:8">
      <c r="H215" s="377"/>
    </row>
    <row r="216" spans="8:8">
      <c r="H216" s="377"/>
    </row>
    <row r="217" spans="8:8">
      <c r="H217" s="377"/>
    </row>
    <row r="218" spans="8:8">
      <c r="H218" s="377"/>
    </row>
    <row r="219" spans="8:8">
      <c r="H219" s="377"/>
    </row>
    <row r="220" spans="8:8">
      <c r="H220" s="377"/>
    </row>
    <row r="221" spans="8:8">
      <c r="H221" s="377"/>
    </row>
    <row r="222" spans="8:8">
      <c r="H222" s="377"/>
    </row>
    <row r="223" spans="8:8">
      <c r="H223" s="377"/>
    </row>
    <row r="224" spans="8:8">
      <c r="H224" s="377"/>
    </row>
    <row r="225" spans="8:8">
      <c r="H225" s="377"/>
    </row>
    <row r="226" spans="8:8">
      <c r="H226" s="377"/>
    </row>
    <row r="227" spans="8:8">
      <c r="H227" s="377"/>
    </row>
    <row r="228" spans="8:8">
      <c r="H228" s="377"/>
    </row>
    <row r="229" spans="8:8">
      <c r="H229" s="377"/>
    </row>
    <row r="230" spans="8:8">
      <c r="H230" s="377"/>
    </row>
    <row r="231" spans="8:8">
      <c r="H231" s="377"/>
    </row>
    <row r="232" spans="8:8">
      <c r="H232" s="377"/>
    </row>
    <row r="233" spans="8:8">
      <c r="H233" s="377"/>
    </row>
    <row r="234" spans="8:8">
      <c r="H234" s="377"/>
    </row>
    <row r="235" spans="8:8">
      <c r="H235" s="377"/>
    </row>
    <row r="236" spans="8:8">
      <c r="H236" s="377"/>
    </row>
    <row r="237" spans="8:8">
      <c r="H237" s="377"/>
    </row>
    <row r="238" spans="8:8">
      <c r="H238" s="377"/>
    </row>
    <row r="239" spans="8:8">
      <c r="H239" s="377"/>
    </row>
    <row r="240" spans="8:8">
      <c r="H240" s="377"/>
    </row>
    <row r="241" spans="8:8">
      <c r="H241" s="377"/>
    </row>
    <row r="242" spans="8:8">
      <c r="H242" s="377"/>
    </row>
    <row r="243" spans="8:8">
      <c r="H243" s="377"/>
    </row>
    <row r="244" spans="8:8">
      <c r="H244" s="377"/>
    </row>
    <row r="245" spans="8:8">
      <c r="H245" s="377"/>
    </row>
    <row r="246" spans="8:8">
      <c r="H246" s="377"/>
    </row>
    <row r="247" spans="8:8">
      <c r="H247" s="377"/>
    </row>
    <row r="248" spans="8:8">
      <c r="H248" s="377"/>
    </row>
    <row r="249" spans="8:8">
      <c r="H249" s="377"/>
    </row>
    <row r="250" spans="8:8">
      <c r="H250" s="377"/>
    </row>
    <row r="251" spans="8:8">
      <c r="H251" s="377"/>
    </row>
    <row r="252" spans="8:8">
      <c r="H252" s="377"/>
    </row>
    <row r="253" spans="8:8">
      <c r="H253" s="377"/>
    </row>
    <row r="254" spans="8:8">
      <c r="H254" s="377"/>
    </row>
    <row r="255" spans="8:8">
      <c r="H255" s="377"/>
    </row>
    <row r="256" spans="8:8">
      <c r="H256" s="377"/>
    </row>
    <row r="257" spans="8:8">
      <c r="H257" s="377"/>
    </row>
    <row r="258" spans="8:8">
      <c r="H258" s="377"/>
    </row>
    <row r="259" spans="8:8">
      <c r="H259" s="377"/>
    </row>
    <row r="260" spans="8:8">
      <c r="H260" s="377"/>
    </row>
    <row r="261" spans="8:8">
      <c r="H261" s="377"/>
    </row>
    <row r="262" spans="8:8">
      <c r="H262" s="377"/>
    </row>
    <row r="263" spans="8:8">
      <c r="H263" s="377"/>
    </row>
    <row r="264" spans="8:8">
      <c r="H264" s="377"/>
    </row>
    <row r="265" spans="8:8">
      <c r="H265" s="377"/>
    </row>
    <row r="266" spans="8:8">
      <c r="H266" s="377"/>
    </row>
    <row r="267" spans="8:8">
      <c r="H267" s="377"/>
    </row>
    <row r="268" spans="8:8">
      <c r="H268" s="377"/>
    </row>
    <row r="269" spans="8:8">
      <c r="H269" s="377"/>
    </row>
    <row r="270" spans="8:8">
      <c r="H270" s="377"/>
    </row>
    <row r="271" spans="8:8">
      <c r="H271" s="377"/>
    </row>
    <row r="272" spans="8:8">
      <c r="H272" s="377"/>
    </row>
    <row r="273" spans="8:8">
      <c r="H273" s="377"/>
    </row>
    <row r="274" spans="8:8">
      <c r="H274" s="377"/>
    </row>
    <row r="275" spans="8:8">
      <c r="H275" s="377"/>
    </row>
    <row r="276" spans="8:8">
      <c r="H276" s="377"/>
    </row>
    <row r="277" spans="8:8">
      <c r="H277" s="377"/>
    </row>
    <row r="278" spans="8:8">
      <c r="H278" s="377"/>
    </row>
    <row r="279" spans="8:8">
      <c r="H279" s="377"/>
    </row>
    <row r="280" spans="8:8">
      <c r="H280" s="377"/>
    </row>
    <row r="281" spans="8:8">
      <c r="H281" s="377"/>
    </row>
    <row r="282" spans="8:8">
      <c r="H282" s="377"/>
    </row>
    <row r="283" spans="8:8">
      <c r="H283" s="377"/>
    </row>
    <row r="284" spans="8:8">
      <c r="H284" s="377"/>
    </row>
    <row r="285" spans="8:8">
      <c r="H285" s="377"/>
    </row>
    <row r="286" spans="8:8">
      <c r="H286" s="377"/>
    </row>
    <row r="287" spans="8:8">
      <c r="H287" s="377"/>
    </row>
    <row r="288" spans="8:8">
      <c r="H288" s="377"/>
    </row>
    <row r="289" spans="8:8">
      <c r="H289" s="377"/>
    </row>
    <row r="290" spans="8:8">
      <c r="H290" s="377"/>
    </row>
    <row r="291" spans="8:8">
      <c r="H291" s="377"/>
    </row>
    <row r="292" spans="8:8">
      <c r="H292" s="377"/>
    </row>
    <row r="293" spans="8:8">
      <c r="H293" s="377"/>
    </row>
    <row r="294" spans="8:8">
      <c r="H294" s="377"/>
    </row>
    <row r="295" spans="8:8">
      <c r="H295" s="377"/>
    </row>
    <row r="296" spans="8:8">
      <c r="H296" s="377"/>
    </row>
    <row r="297" spans="8:8">
      <c r="H297" s="377"/>
    </row>
    <row r="298" spans="8:8">
      <c r="H298" s="377"/>
    </row>
    <row r="299" spans="8:8">
      <c r="H299" s="377"/>
    </row>
    <row r="300" spans="8:8">
      <c r="H300" s="377"/>
    </row>
    <row r="301" spans="8:8">
      <c r="H301" s="377"/>
    </row>
    <row r="302" spans="8:8">
      <c r="H302" s="377"/>
    </row>
    <row r="303" spans="8:8">
      <c r="H303" s="377"/>
    </row>
    <row r="304" spans="8:8">
      <c r="H304" s="377"/>
    </row>
    <row r="305" spans="8:8">
      <c r="H305" s="377"/>
    </row>
    <row r="306" spans="8:8">
      <c r="H306" s="377"/>
    </row>
    <row r="307" spans="8:8">
      <c r="H307" s="377"/>
    </row>
    <row r="308" spans="8:8">
      <c r="H308" s="377"/>
    </row>
    <row r="309" spans="8:8">
      <c r="H309" s="377"/>
    </row>
    <row r="310" spans="8:8">
      <c r="H310" s="377"/>
    </row>
    <row r="311" spans="8:8">
      <c r="H311" s="377"/>
    </row>
    <row r="312" spans="8:8">
      <c r="H312" s="377"/>
    </row>
    <row r="313" spans="8:8">
      <c r="H313" s="377"/>
    </row>
    <row r="314" spans="8:8">
      <c r="H314" s="377"/>
    </row>
    <row r="315" spans="8:8">
      <c r="H315" s="377"/>
    </row>
    <row r="316" spans="8:8">
      <c r="H316" s="377"/>
    </row>
    <row r="317" spans="8:8">
      <c r="H317" s="377"/>
    </row>
    <row r="318" spans="8:8">
      <c r="H318" s="377"/>
    </row>
    <row r="319" spans="8:8">
      <c r="H319" s="377"/>
    </row>
    <row r="320" spans="8:8">
      <c r="H320" s="377"/>
    </row>
    <row r="321" spans="8:8">
      <c r="H321" s="377"/>
    </row>
    <row r="322" spans="8:8">
      <c r="H322" s="377"/>
    </row>
    <row r="323" spans="8:8">
      <c r="H323" s="377"/>
    </row>
    <row r="324" spans="8:8">
      <c r="H324" s="377"/>
    </row>
    <row r="325" spans="8:8">
      <c r="H325" s="377"/>
    </row>
    <row r="326" spans="8:8">
      <c r="H326" s="377"/>
    </row>
    <row r="327" spans="8:8">
      <c r="H327" s="377"/>
    </row>
    <row r="328" spans="8:8">
      <c r="H328" s="377"/>
    </row>
    <row r="329" spans="8:8">
      <c r="H329" s="377"/>
    </row>
    <row r="330" spans="8:8">
      <c r="H330" s="377"/>
    </row>
    <row r="331" spans="8:8">
      <c r="H331" s="377"/>
    </row>
    <row r="332" spans="8:8">
      <c r="H332" s="377"/>
    </row>
    <row r="333" spans="8:8">
      <c r="H333" s="377"/>
    </row>
    <row r="334" spans="8:8">
      <c r="H334" s="377"/>
    </row>
    <row r="335" spans="8:8">
      <c r="H335" s="377"/>
    </row>
    <row r="336" spans="8:8">
      <c r="H336" s="377"/>
    </row>
    <row r="337" spans="8:8">
      <c r="H337" s="377"/>
    </row>
    <row r="338" spans="8:8">
      <c r="H338" s="377"/>
    </row>
    <row r="339" spans="8:8">
      <c r="H339" s="377"/>
    </row>
    <row r="340" spans="8:8">
      <c r="H340" s="377"/>
    </row>
    <row r="341" spans="8:8">
      <c r="H341" s="377"/>
    </row>
    <row r="342" spans="8:8">
      <c r="H342" s="377"/>
    </row>
    <row r="343" spans="8:8">
      <c r="H343" s="377"/>
    </row>
    <row r="344" spans="8:8">
      <c r="H344" s="377"/>
    </row>
    <row r="345" spans="8:8">
      <c r="H345" s="377"/>
    </row>
    <row r="346" spans="8:8">
      <c r="H346" s="377"/>
    </row>
    <row r="347" spans="8:8">
      <c r="H347" s="377"/>
    </row>
    <row r="348" spans="8:8">
      <c r="H348" s="377"/>
    </row>
    <row r="349" spans="8:8">
      <c r="H349" s="377"/>
    </row>
    <row r="350" spans="8:8">
      <c r="H350" s="377"/>
    </row>
    <row r="351" spans="8:8">
      <c r="H351" s="377"/>
    </row>
    <row r="352" spans="8:8">
      <c r="H352" s="377"/>
    </row>
    <row r="353" spans="8:8">
      <c r="H353" s="377"/>
    </row>
    <row r="354" spans="8:8">
      <c r="H354" s="377"/>
    </row>
    <row r="355" spans="8:8">
      <c r="H355" s="377"/>
    </row>
    <row r="356" spans="8:8">
      <c r="H356" s="377"/>
    </row>
    <row r="357" spans="8:8">
      <c r="H357" s="377"/>
    </row>
    <row r="358" spans="8:8">
      <c r="H358" s="377"/>
    </row>
    <row r="359" spans="8:8">
      <c r="H359" s="377"/>
    </row>
    <row r="360" spans="8:8">
      <c r="H360" s="377"/>
    </row>
    <row r="361" spans="8:8">
      <c r="H361" s="377"/>
    </row>
    <row r="362" spans="8:8">
      <c r="H362" s="377"/>
    </row>
    <row r="363" spans="8:8">
      <c r="H363" s="377"/>
    </row>
    <row r="364" spans="8:8">
      <c r="H364" s="377"/>
    </row>
    <row r="365" spans="8:8">
      <c r="H365" s="377"/>
    </row>
    <row r="366" spans="8:8">
      <c r="H366" s="377"/>
    </row>
    <row r="367" spans="8:8">
      <c r="H367" s="377"/>
    </row>
    <row r="368" spans="8:8">
      <c r="H368" s="377"/>
    </row>
    <row r="369" spans="8:8">
      <c r="H369" s="377"/>
    </row>
    <row r="370" spans="8:8">
      <c r="H370" s="377"/>
    </row>
    <row r="371" spans="8:8">
      <c r="H371" s="377"/>
    </row>
    <row r="372" spans="8:8">
      <c r="H372" s="377"/>
    </row>
    <row r="373" spans="8:8">
      <c r="H373" s="377"/>
    </row>
    <row r="374" spans="8:8">
      <c r="H374" s="377"/>
    </row>
    <row r="375" spans="8:8">
      <c r="H375" s="377"/>
    </row>
    <row r="376" spans="8:8">
      <c r="H376" s="377"/>
    </row>
    <row r="377" spans="8:8">
      <c r="H377" s="377"/>
    </row>
    <row r="378" spans="8:8">
      <c r="H378" s="377"/>
    </row>
    <row r="379" spans="8:8">
      <c r="H379" s="377"/>
    </row>
    <row r="380" spans="8:8">
      <c r="H380" s="377"/>
    </row>
    <row r="381" spans="8:8">
      <c r="H381" s="377"/>
    </row>
    <row r="382" spans="8:8">
      <c r="H382" s="377"/>
    </row>
    <row r="383" spans="8:8">
      <c r="H383" s="377"/>
    </row>
    <row r="384" spans="8:8">
      <c r="H384" s="377"/>
    </row>
    <row r="385" spans="8:8">
      <c r="H385" s="377"/>
    </row>
    <row r="386" spans="8:8">
      <c r="H386" s="377"/>
    </row>
    <row r="387" spans="8:8">
      <c r="H387" s="377"/>
    </row>
    <row r="388" spans="8:8">
      <c r="H388" s="377"/>
    </row>
    <row r="389" spans="8:8">
      <c r="H389" s="377"/>
    </row>
    <row r="390" spans="8:8">
      <c r="H390" s="377"/>
    </row>
    <row r="391" spans="8:8">
      <c r="H391" s="377"/>
    </row>
    <row r="392" spans="8:8">
      <c r="H392" s="377"/>
    </row>
    <row r="393" spans="8:8">
      <c r="H393" s="377"/>
    </row>
    <row r="394" spans="8:8">
      <c r="H394" s="377"/>
    </row>
    <row r="395" spans="8:8">
      <c r="H395" s="377"/>
    </row>
    <row r="396" spans="8:8">
      <c r="H396" s="377"/>
    </row>
    <row r="397" spans="8:8">
      <c r="H397" s="377"/>
    </row>
    <row r="398" spans="8:8">
      <c r="H398" s="377"/>
    </row>
    <row r="399" spans="8:8">
      <c r="H399" s="377"/>
    </row>
    <row r="400" spans="8:8">
      <c r="H400" s="377"/>
    </row>
    <row r="401" spans="8:8">
      <c r="H401" s="377"/>
    </row>
    <row r="402" spans="8:8">
      <c r="H402" s="377"/>
    </row>
    <row r="403" spans="8:8">
      <c r="H403" s="377"/>
    </row>
    <row r="404" spans="8:8">
      <c r="H404" s="377"/>
    </row>
    <row r="405" spans="8:8">
      <c r="H405" s="377"/>
    </row>
    <row r="406" spans="8:8">
      <c r="H406" s="377"/>
    </row>
    <row r="407" spans="8:8">
      <c r="H407" s="377"/>
    </row>
    <row r="408" spans="8:8">
      <c r="H408" s="377"/>
    </row>
    <row r="409" spans="8:8">
      <c r="H409" s="377"/>
    </row>
    <row r="410" spans="8:8">
      <c r="H410" s="377"/>
    </row>
    <row r="411" spans="8:8">
      <c r="H411" s="377"/>
    </row>
    <row r="412" spans="8:8">
      <c r="H412" s="377"/>
    </row>
    <row r="413" spans="8:8">
      <c r="H413" s="377"/>
    </row>
    <row r="414" spans="8:8">
      <c r="H414" s="377"/>
    </row>
    <row r="415" spans="8:8">
      <c r="H415" s="377"/>
    </row>
    <row r="416" spans="8:8">
      <c r="H416" s="377"/>
    </row>
    <row r="417" spans="8:8">
      <c r="H417" s="377"/>
    </row>
    <row r="418" spans="8:8">
      <c r="H418" s="377"/>
    </row>
    <row r="419" spans="8:8">
      <c r="H419" s="377"/>
    </row>
    <row r="420" spans="8:8">
      <c r="H420" s="377"/>
    </row>
    <row r="421" spans="8:8">
      <c r="H421" s="377"/>
    </row>
    <row r="422" spans="8:8">
      <c r="H422" s="377"/>
    </row>
    <row r="423" spans="8:8">
      <c r="H423" s="377"/>
    </row>
    <row r="424" spans="8:8">
      <c r="H424" s="377"/>
    </row>
    <row r="425" spans="8:8">
      <c r="H425" s="377"/>
    </row>
    <row r="426" spans="8:8">
      <c r="H426" s="377"/>
    </row>
    <row r="427" spans="8:8">
      <c r="H427" s="377"/>
    </row>
    <row r="428" spans="8:8">
      <c r="H428" s="377"/>
    </row>
    <row r="429" spans="8:8">
      <c r="H429" s="377"/>
    </row>
    <row r="430" spans="8:8">
      <c r="H430" s="377"/>
    </row>
    <row r="431" spans="8:8">
      <c r="H431" s="377"/>
    </row>
    <row r="432" spans="8:8">
      <c r="H432" s="377"/>
    </row>
    <row r="433" spans="8:8">
      <c r="H433" s="377"/>
    </row>
    <row r="434" spans="8:8">
      <c r="H434" s="377"/>
    </row>
    <row r="435" spans="8:8">
      <c r="H435" s="377"/>
    </row>
    <row r="436" spans="8:8">
      <c r="H436" s="377"/>
    </row>
    <row r="437" spans="8:8">
      <c r="H437" s="377"/>
    </row>
    <row r="438" spans="8:8">
      <c r="H438" s="377"/>
    </row>
    <row r="439" spans="8:8">
      <c r="H439" s="377"/>
    </row>
    <row r="440" spans="8:8">
      <c r="H440" s="377"/>
    </row>
    <row r="441" spans="8:8">
      <c r="H441" s="377"/>
    </row>
    <row r="442" spans="8:8">
      <c r="H442" s="377"/>
    </row>
    <row r="443" spans="8:8">
      <c r="H443" s="377"/>
    </row>
    <row r="444" spans="8:8">
      <c r="H444" s="377"/>
    </row>
    <row r="445" spans="8:8">
      <c r="H445" s="377"/>
    </row>
    <row r="446" spans="8:8">
      <c r="H446" s="377"/>
    </row>
    <row r="447" spans="8:8">
      <c r="H447" s="377"/>
    </row>
    <row r="448" spans="8:8">
      <c r="H448" s="377"/>
    </row>
    <row r="449" spans="8:8">
      <c r="H449" s="377"/>
    </row>
    <row r="450" spans="8:8">
      <c r="H450" s="377"/>
    </row>
    <row r="451" spans="8:8">
      <c r="H451" s="377"/>
    </row>
    <row r="452" spans="8:8">
      <c r="H452" s="377"/>
    </row>
    <row r="453" spans="8:8">
      <c r="H453" s="377"/>
    </row>
    <row r="454" spans="8:8">
      <c r="H454" s="377"/>
    </row>
    <row r="455" spans="8:8">
      <c r="H455" s="377"/>
    </row>
    <row r="456" spans="8:8">
      <c r="H456" s="377"/>
    </row>
    <row r="457" spans="8:8">
      <c r="H457" s="377"/>
    </row>
    <row r="458" spans="8:8">
      <c r="H458" s="377"/>
    </row>
    <row r="459" spans="8:8">
      <c r="H459" s="377"/>
    </row>
    <row r="460" spans="8:8">
      <c r="H460" s="377"/>
    </row>
    <row r="461" spans="8:8">
      <c r="H461" s="377"/>
    </row>
    <row r="462" spans="8:8">
      <c r="H462" s="377"/>
    </row>
    <row r="463" spans="8:8">
      <c r="H463" s="377"/>
    </row>
    <row r="464" spans="8:8">
      <c r="H464" s="377"/>
    </row>
    <row r="465" spans="8:8">
      <c r="H465" s="377"/>
    </row>
    <row r="466" spans="8:8">
      <c r="H466" s="377"/>
    </row>
    <row r="467" spans="8:8">
      <c r="H467" s="377"/>
    </row>
    <row r="468" spans="8:8">
      <c r="H468" s="377"/>
    </row>
    <row r="469" spans="8:8">
      <c r="H469" s="377"/>
    </row>
    <row r="470" spans="8:8">
      <c r="H470" s="377"/>
    </row>
    <row r="471" spans="8:8">
      <c r="H471" s="377"/>
    </row>
    <row r="472" spans="8:8">
      <c r="H472" s="377"/>
    </row>
    <row r="473" spans="8:8">
      <c r="H473" s="377"/>
    </row>
    <row r="474" spans="8:8">
      <c r="H474" s="377"/>
    </row>
    <row r="475" spans="8:8">
      <c r="H475" s="377"/>
    </row>
    <row r="476" spans="8:8">
      <c r="H476" s="377"/>
    </row>
    <row r="477" spans="8:8">
      <c r="H477" s="377"/>
    </row>
    <row r="478" spans="8:8">
      <c r="H478" s="377"/>
    </row>
    <row r="479" spans="8:8">
      <c r="H479" s="377"/>
    </row>
    <row r="480" spans="8:8">
      <c r="H480" s="377"/>
    </row>
    <row r="481" spans="8:8">
      <c r="H481" s="377"/>
    </row>
    <row r="482" spans="8:8">
      <c r="H482" s="377"/>
    </row>
    <row r="483" spans="8:8">
      <c r="H483" s="377"/>
    </row>
    <row r="484" spans="8:8">
      <c r="H484" s="377"/>
    </row>
    <row r="485" spans="8:8">
      <c r="H485" s="377"/>
    </row>
    <row r="486" spans="8:8">
      <c r="H486" s="377"/>
    </row>
    <row r="487" spans="8:8">
      <c r="H487" s="377"/>
    </row>
    <row r="488" spans="8:8">
      <c r="H488" s="377"/>
    </row>
    <row r="489" spans="8:8">
      <c r="H489" s="377"/>
    </row>
    <row r="490" spans="8:8">
      <c r="H490" s="377"/>
    </row>
    <row r="491" spans="8:8">
      <c r="H491" s="377"/>
    </row>
    <row r="492" spans="8:8">
      <c r="H492" s="377"/>
    </row>
    <row r="493" spans="8:8">
      <c r="H493" s="377"/>
    </row>
    <row r="494" spans="8:8">
      <c r="H494" s="377"/>
    </row>
    <row r="495" spans="8:8">
      <c r="H495" s="377"/>
    </row>
    <row r="496" spans="8:8">
      <c r="H496" s="377"/>
    </row>
    <row r="497" spans="8:8">
      <c r="H497" s="377"/>
    </row>
    <row r="498" spans="8:8">
      <c r="H498" s="377"/>
    </row>
    <row r="499" spans="8:8">
      <c r="H499" s="377"/>
    </row>
    <row r="500" spans="8:8">
      <c r="H500" s="377"/>
    </row>
    <row r="501" spans="8:8">
      <c r="H501" s="377"/>
    </row>
    <row r="502" spans="8:8">
      <c r="H502" s="377"/>
    </row>
    <row r="503" spans="8:8">
      <c r="H503" s="377"/>
    </row>
    <row r="504" spans="8:8">
      <c r="H504" s="377"/>
    </row>
    <row r="505" spans="8:8">
      <c r="H505" s="377"/>
    </row>
    <row r="506" spans="8:8">
      <c r="H506" s="377"/>
    </row>
    <row r="507" spans="8:8">
      <c r="H507" s="377"/>
    </row>
    <row r="508" spans="8:8">
      <c r="H508" s="377"/>
    </row>
    <row r="509" spans="8:8">
      <c r="H509" s="377"/>
    </row>
    <row r="510" spans="8:8">
      <c r="H510" s="377"/>
    </row>
    <row r="511" spans="8:8">
      <c r="H511" s="377"/>
    </row>
    <row r="512" spans="8:8">
      <c r="H512" s="377"/>
    </row>
    <row r="513" spans="8:8">
      <c r="H513" s="377"/>
    </row>
    <row r="514" spans="8:8">
      <c r="H514" s="377"/>
    </row>
    <row r="515" spans="8:8">
      <c r="H515" s="377"/>
    </row>
    <row r="516" spans="8:8">
      <c r="H516" s="377"/>
    </row>
    <row r="517" spans="8:8">
      <c r="H517" s="377"/>
    </row>
    <row r="518" spans="8:8">
      <c r="H518" s="377"/>
    </row>
    <row r="519" spans="8:8">
      <c r="H519" s="377"/>
    </row>
    <row r="520" spans="8:8">
      <c r="H520" s="377"/>
    </row>
    <row r="521" spans="8:8">
      <c r="H521" s="377"/>
    </row>
    <row r="522" spans="8:8">
      <c r="H522" s="377"/>
    </row>
    <row r="523" spans="8:8">
      <c r="H523" s="377"/>
    </row>
    <row r="524" spans="8:8">
      <c r="H524" s="377"/>
    </row>
    <row r="525" spans="8:8">
      <c r="H525" s="377"/>
    </row>
    <row r="526" spans="8:8">
      <c r="H526" s="377"/>
    </row>
    <row r="527" spans="8:8">
      <c r="H527" s="377"/>
    </row>
    <row r="528" spans="8:8">
      <c r="H528" s="377"/>
    </row>
    <row r="529" spans="8:8">
      <c r="H529" s="377"/>
    </row>
    <row r="530" spans="8:8">
      <c r="H530" s="377"/>
    </row>
    <row r="531" spans="8:8">
      <c r="H531" s="377"/>
    </row>
    <row r="532" spans="8:8">
      <c r="H532" s="377"/>
    </row>
    <row r="533" spans="8:8">
      <c r="H533" s="377"/>
    </row>
    <row r="534" spans="8:8">
      <c r="H534" s="377"/>
    </row>
    <row r="535" spans="8:8">
      <c r="H535" s="377"/>
    </row>
    <row r="536" spans="8:8">
      <c r="H536" s="377"/>
    </row>
    <row r="537" spans="8:8">
      <c r="H537" s="377"/>
    </row>
    <row r="538" spans="8:8">
      <c r="H538" s="377"/>
    </row>
    <row r="539" spans="8:8">
      <c r="H539" s="377"/>
    </row>
    <row r="540" spans="8:8">
      <c r="H540" s="377"/>
    </row>
    <row r="541" spans="8:8">
      <c r="H541" s="377"/>
    </row>
    <row r="542" spans="8:8">
      <c r="H542" s="377"/>
    </row>
    <row r="543" spans="8:8">
      <c r="H543" s="377"/>
    </row>
    <row r="544" spans="8:8">
      <c r="H544" s="377"/>
    </row>
    <row r="545" spans="8:8">
      <c r="H545" s="377"/>
    </row>
    <row r="546" spans="8:8">
      <c r="H546" s="377"/>
    </row>
    <row r="547" spans="8:8">
      <c r="H547" s="377"/>
    </row>
    <row r="548" spans="8:8">
      <c r="H548" s="377"/>
    </row>
    <row r="549" spans="8:8">
      <c r="H549" s="377"/>
    </row>
    <row r="550" spans="8:8">
      <c r="H550" s="377"/>
    </row>
    <row r="551" spans="8:8">
      <c r="H551" s="377"/>
    </row>
    <row r="552" spans="8:8">
      <c r="H552" s="377"/>
    </row>
    <row r="553" spans="8:8">
      <c r="H553" s="377"/>
    </row>
    <row r="554" spans="8:8">
      <c r="H554" s="377"/>
    </row>
    <row r="555" spans="8:8">
      <c r="H555" s="377"/>
    </row>
    <row r="556" spans="8:8">
      <c r="H556" s="377"/>
    </row>
    <row r="557" spans="8:8">
      <c r="H557" s="377"/>
    </row>
    <row r="558" spans="8:8">
      <c r="H558" s="377"/>
    </row>
    <row r="559" spans="8:8">
      <c r="H559" s="377"/>
    </row>
    <row r="560" spans="8:8">
      <c r="H560" s="377"/>
    </row>
    <row r="561" spans="8:8">
      <c r="H561" s="377"/>
    </row>
    <row r="562" spans="8:8">
      <c r="H562" s="377"/>
    </row>
    <row r="563" spans="8:8">
      <c r="H563" s="377"/>
    </row>
    <row r="564" spans="8:8">
      <c r="H564" s="377"/>
    </row>
    <row r="565" spans="8:8">
      <c r="H565" s="377"/>
    </row>
    <row r="566" spans="8:8">
      <c r="H566" s="377"/>
    </row>
    <row r="567" spans="8:8">
      <c r="H567" s="377"/>
    </row>
    <row r="568" spans="8:8">
      <c r="H568" s="377"/>
    </row>
    <row r="569" spans="8:8">
      <c r="H569" s="377"/>
    </row>
    <row r="570" spans="8:8">
      <c r="H570" s="377"/>
    </row>
    <row r="571" spans="8:8">
      <c r="H571" s="377"/>
    </row>
    <row r="572" spans="8:8">
      <c r="H572" s="377"/>
    </row>
    <row r="573" spans="8:8">
      <c r="H573" s="377"/>
    </row>
    <row r="574" spans="8:8">
      <c r="H574" s="377"/>
    </row>
    <row r="575" spans="8:8">
      <c r="H575" s="377"/>
    </row>
    <row r="576" spans="8:8">
      <c r="H576" s="377"/>
    </row>
    <row r="577" spans="8:8">
      <c r="H577" s="377"/>
    </row>
    <row r="578" spans="8:8">
      <c r="H578" s="377"/>
    </row>
    <row r="579" spans="8:8">
      <c r="H579" s="377"/>
    </row>
    <row r="580" spans="8:8">
      <c r="H580" s="377"/>
    </row>
    <row r="581" spans="8:8">
      <c r="H581" s="377"/>
    </row>
    <row r="582" spans="8:8">
      <c r="H582" s="377"/>
    </row>
    <row r="583" spans="8:8">
      <c r="H583" s="377"/>
    </row>
    <row r="584" spans="8:8">
      <c r="H584" s="377"/>
    </row>
    <row r="585" spans="8:8">
      <c r="H585" s="377"/>
    </row>
    <row r="586" spans="8:8">
      <c r="H586" s="377"/>
    </row>
    <row r="587" spans="8:8">
      <c r="H587" s="377"/>
    </row>
    <row r="588" spans="8:8">
      <c r="H588" s="377"/>
    </row>
    <row r="589" spans="8:8">
      <c r="H589" s="377"/>
    </row>
    <row r="590" spans="8:8">
      <c r="H590" s="377"/>
    </row>
    <row r="591" spans="8:8">
      <c r="H591" s="377"/>
    </row>
    <row r="592" spans="8:8">
      <c r="H592" s="377"/>
    </row>
    <row r="593" spans="8:8">
      <c r="H593" s="377"/>
    </row>
    <row r="594" spans="8:8">
      <c r="H594" s="377"/>
    </row>
    <row r="595" spans="8:8">
      <c r="H595" s="377"/>
    </row>
    <row r="596" spans="8:8">
      <c r="H596" s="377"/>
    </row>
    <row r="597" spans="8:8">
      <c r="H597" s="377"/>
    </row>
    <row r="598" spans="8:8">
      <c r="H598" s="377"/>
    </row>
    <row r="599" spans="8:8">
      <c r="H599" s="377"/>
    </row>
    <row r="600" spans="8:8">
      <c r="H600" s="377"/>
    </row>
    <row r="601" spans="8:8">
      <c r="H601" s="377"/>
    </row>
    <row r="602" spans="8:8">
      <c r="H602" s="377"/>
    </row>
    <row r="603" spans="8:8">
      <c r="H603" s="377"/>
    </row>
    <row r="604" spans="8:8">
      <c r="H604" s="377"/>
    </row>
    <row r="605" spans="8:8">
      <c r="H605" s="377"/>
    </row>
    <row r="606" spans="8:8">
      <c r="H606" s="377"/>
    </row>
    <row r="607" spans="8:8">
      <c r="H607" s="377"/>
    </row>
    <row r="608" spans="8:8">
      <c r="H608" s="377"/>
    </row>
    <row r="609" spans="8:8">
      <c r="H609" s="377"/>
    </row>
    <row r="610" spans="8:8">
      <c r="H610" s="377"/>
    </row>
    <row r="611" spans="8:8">
      <c r="H611" s="377"/>
    </row>
    <row r="612" spans="8:8">
      <c r="H612" s="377"/>
    </row>
    <row r="613" spans="8:8">
      <c r="H613" s="377"/>
    </row>
    <row r="614" spans="8:8">
      <c r="H614" s="377"/>
    </row>
    <row r="615" spans="8:8">
      <c r="H615" s="377"/>
    </row>
    <row r="616" spans="8:8">
      <c r="H616" s="377"/>
    </row>
    <row r="617" spans="8:8">
      <c r="H617" s="377"/>
    </row>
    <row r="618" spans="8:8">
      <c r="H618" s="377"/>
    </row>
    <row r="619" spans="8:8">
      <c r="H619" s="377"/>
    </row>
    <row r="620" spans="8:8">
      <c r="H620" s="377"/>
    </row>
    <row r="621" spans="8:8">
      <c r="H621" s="377"/>
    </row>
    <row r="622" spans="8:8">
      <c r="H622" s="377"/>
    </row>
    <row r="623" spans="8:8">
      <c r="H623" s="377"/>
    </row>
    <row r="624" spans="8:8">
      <c r="H624" s="377"/>
    </row>
    <row r="625" spans="8:8">
      <c r="H625" s="377"/>
    </row>
    <row r="626" spans="8:8">
      <c r="H626" s="377"/>
    </row>
    <row r="627" spans="8:8">
      <c r="H627" s="377"/>
    </row>
    <row r="628" spans="8:8">
      <c r="H628" s="377"/>
    </row>
    <row r="629" spans="8:8">
      <c r="H629" s="377"/>
    </row>
    <row r="630" spans="8:8">
      <c r="H630" s="377"/>
    </row>
    <row r="631" spans="8:8">
      <c r="H631" s="377"/>
    </row>
    <row r="632" spans="8:8">
      <c r="H632" s="377"/>
    </row>
    <row r="633" spans="8:8">
      <c r="H633" s="377"/>
    </row>
    <row r="634" spans="8:8">
      <c r="H634" s="377"/>
    </row>
    <row r="635" spans="8:8">
      <c r="H635" s="377"/>
    </row>
    <row r="636" spans="8:8">
      <c r="H636" s="377"/>
    </row>
    <row r="637" spans="8:8">
      <c r="H637" s="377"/>
    </row>
    <row r="638" spans="8:8">
      <c r="H638" s="377"/>
    </row>
    <row r="639" spans="8:8">
      <c r="H639" s="377"/>
    </row>
    <row r="640" spans="8:8">
      <c r="H640" s="377"/>
    </row>
    <row r="641" spans="8:8">
      <c r="H641" s="377"/>
    </row>
    <row r="642" spans="8:8">
      <c r="H642" s="377"/>
    </row>
    <row r="643" spans="8:8">
      <c r="H643" s="377"/>
    </row>
    <row r="644" spans="8:8">
      <c r="H644" s="377"/>
    </row>
    <row r="645" spans="8:8">
      <c r="H645" s="377"/>
    </row>
    <row r="646" spans="8:8">
      <c r="H646" s="377"/>
    </row>
    <row r="647" spans="8:8">
      <c r="H647" s="377"/>
    </row>
    <row r="648" spans="8:8">
      <c r="H648" s="377"/>
    </row>
    <row r="649" spans="8:8">
      <c r="H649" s="377"/>
    </row>
    <row r="650" spans="8:8">
      <c r="H650" s="377"/>
    </row>
    <row r="651" spans="8:8">
      <c r="H651" s="377"/>
    </row>
    <row r="652" spans="8:8">
      <c r="H652" s="377"/>
    </row>
    <row r="653" spans="8:8">
      <c r="H653" s="377"/>
    </row>
    <row r="654" spans="8:8">
      <c r="H654" s="377"/>
    </row>
    <row r="655" spans="8:8">
      <c r="H655" s="377"/>
    </row>
    <row r="656" spans="8:8">
      <c r="H656" s="377"/>
    </row>
    <row r="657" spans="8:8">
      <c r="H657" s="377"/>
    </row>
    <row r="658" spans="8:8">
      <c r="H658" s="377"/>
    </row>
  </sheetData>
  <protectedRanges>
    <protectedRange sqref="D1:E2 G1:J2" name="Obseg5_11_1_1"/>
  </protectedRanges>
  <mergeCells count="3">
    <mergeCell ref="A3:E3"/>
    <mergeCell ref="A4:F4"/>
    <mergeCell ref="A7:F7"/>
  </mergeCells>
  <pageMargins left="0.70866141732283472" right="0.51" top="0.74803149606299213" bottom="0.74803149606299213" header="0.31496062992125984" footer="0.31496062992125984"/>
  <pageSetup paperSize="9" scale="80" fitToHeight="0" orientation="portrait" r:id="rId1"/>
  <headerFooter>
    <oddFooter>&amp;L&amp;F&amp;R&amp;P od &amp;N</oddFooter>
  </headerFooter>
  <rowBreaks count="2" manualBreakCount="2">
    <brk id="21" max="16383" man="1"/>
    <brk id="11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07"/>
  <sheetViews>
    <sheetView showZeros="0" zoomScaleNormal="100" zoomScalePageLayoutView="85" workbookViewId="0">
      <selection activeCell="B84" sqref="B84"/>
    </sheetView>
  </sheetViews>
  <sheetFormatPr defaultColWidth="8.125" defaultRowHeight="15"/>
  <cols>
    <col min="1" max="1" width="8.5" style="377" customWidth="1"/>
    <col min="2" max="2" width="49.875" style="387" customWidth="1"/>
    <col min="3" max="3" width="7.125" style="377" customWidth="1"/>
    <col min="4" max="4" width="8.25" style="377" customWidth="1"/>
    <col min="5" max="5" width="16.5" style="377" customWidth="1"/>
    <col min="6" max="6" width="16" style="392" customWidth="1"/>
    <col min="7" max="7" width="3.125" style="377" customWidth="1"/>
    <col min="8" max="8" width="12.125" style="389" customWidth="1"/>
    <col min="9" max="9" width="11.375" style="388" customWidth="1"/>
    <col min="10" max="10" width="11.75" style="377" customWidth="1"/>
    <col min="11" max="11" width="8.125" style="377"/>
    <col min="12" max="12" width="10.25" style="377" bestFit="1" customWidth="1"/>
    <col min="13" max="16384" width="8.125" style="377"/>
  </cols>
  <sheetData>
    <row r="1" spans="1:11" s="368" customFormat="1" ht="18">
      <c r="A1" s="759" t="s">
        <v>616</v>
      </c>
      <c r="B1" s="751"/>
      <c r="C1" s="752"/>
      <c r="D1" s="752"/>
      <c r="E1" s="753"/>
      <c r="F1" s="737"/>
      <c r="G1" s="378"/>
      <c r="H1" s="366"/>
      <c r="I1" s="367"/>
      <c r="J1" s="366"/>
      <c r="K1" s="377"/>
    </row>
    <row r="2" spans="1:11">
      <c r="A2" s="760"/>
      <c r="B2" s="738"/>
      <c r="C2" s="739"/>
      <c r="D2" s="740"/>
      <c r="E2" s="741"/>
      <c r="F2" s="742"/>
      <c r="G2" s="378"/>
      <c r="H2" s="375"/>
      <c r="I2" s="376"/>
      <c r="J2" s="374"/>
    </row>
    <row r="3" spans="1:11" ht="16.5">
      <c r="A3" s="882" t="s">
        <v>538</v>
      </c>
      <c r="B3" s="883"/>
      <c r="C3" s="883"/>
      <c r="D3" s="883"/>
      <c r="E3" s="883"/>
      <c r="F3" s="743"/>
      <c r="G3" s="378"/>
      <c r="H3" s="379"/>
      <c r="I3" s="380"/>
      <c r="J3" s="379"/>
    </row>
    <row r="4" spans="1:11" ht="141" customHeight="1">
      <c r="A4" s="884" t="s">
        <v>617</v>
      </c>
      <c r="B4" s="885"/>
      <c r="C4" s="885"/>
      <c r="D4" s="885"/>
      <c r="E4" s="885"/>
      <c r="F4" s="886"/>
      <c r="G4" s="378"/>
      <c r="H4" s="382"/>
      <c r="I4" s="383"/>
      <c r="J4" s="381"/>
    </row>
    <row r="5" spans="1:11">
      <c r="A5" s="761"/>
      <c r="B5" s="744"/>
      <c r="C5" s="745"/>
      <c r="D5" s="745"/>
      <c r="E5" s="746"/>
      <c r="F5" s="743"/>
      <c r="G5" s="378"/>
      <c r="H5" s="387"/>
    </row>
    <row r="6" spans="1:11">
      <c r="A6" s="762" t="s">
        <v>539</v>
      </c>
      <c r="B6" s="744"/>
      <c r="C6" s="745"/>
      <c r="D6" s="745"/>
      <c r="E6" s="746"/>
      <c r="F6" s="743"/>
      <c r="G6" s="378"/>
      <c r="H6" s="387"/>
    </row>
    <row r="7" spans="1:11" ht="58.5" customHeight="1">
      <c r="A7" s="887" t="s">
        <v>618</v>
      </c>
      <c r="B7" s="888"/>
      <c r="C7" s="888"/>
      <c r="D7" s="888"/>
      <c r="E7" s="888"/>
      <c r="F7" s="889"/>
      <c r="G7" s="378"/>
      <c r="H7" s="390"/>
    </row>
    <row r="8" spans="1:11">
      <c r="A8" s="378"/>
      <c r="B8" s="747"/>
      <c r="C8" s="496"/>
      <c r="D8" s="496"/>
      <c r="E8" s="496"/>
      <c r="F8" s="748"/>
      <c r="G8" s="378"/>
      <c r="H8" s="377"/>
    </row>
    <row r="9" spans="1:11">
      <c r="A9" s="754"/>
      <c r="B9" s="755"/>
      <c r="C9" s="756"/>
      <c r="D9" s="757"/>
      <c r="E9" s="757"/>
      <c r="F9" s="758"/>
      <c r="G9" s="378"/>
      <c r="H9" s="377"/>
      <c r="I9" s="377"/>
    </row>
    <row r="10" spans="1:11" ht="16.5">
      <c r="A10" s="398"/>
      <c r="B10" s="749"/>
      <c r="C10" s="399"/>
      <c r="D10" s="400"/>
      <c r="E10" s="400"/>
      <c r="F10" s="750"/>
      <c r="G10" s="401"/>
      <c r="H10" s="402"/>
      <c r="I10" s="403"/>
    </row>
    <row r="11" spans="1:11" s="407" customFormat="1" ht="18">
      <c r="A11" s="616"/>
      <c r="B11" s="704" t="s">
        <v>541</v>
      </c>
      <c r="C11" s="617"/>
      <c r="D11" s="617"/>
      <c r="E11" s="617"/>
      <c r="F11" s="618"/>
      <c r="G11" s="404"/>
      <c r="H11" s="405"/>
      <c r="I11" s="406"/>
    </row>
    <row r="12" spans="1:11" s="417" customFormat="1" ht="15.75">
      <c r="A12" s="408"/>
      <c r="B12" s="410"/>
      <c r="C12" s="726"/>
      <c r="D12" s="726"/>
      <c r="E12" s="727"/>
      <c r="F12" s="728"/>
      <c r="G12" s="414"/>
      <c r="H12" s="415"/>
      <c r="I12" s="416"/>
    </row>
    <row r="13" spans="1:11" s="620" customFormat="1" ht="14.25">
      <c r="A13" s="729" t="s">
        <v>542</v>
      </c>
      <c r="B13" s="622" t="s">
        <v>543</v>
      </c>
      <c r="C13" s="730"/>
      <c r="D13" s="730"/>
      <c r="E13" s="730"/>
      <c r="F13" s="731">
        <f>F62</f>
        <v>0</v>
      </c>
      <c r="G13" s="622"/>
      <c r="H13" s="624"/>
      <c r="I13" s="623"/>
      <c r="J13" s="624"/>
    </row>
    <row r="14" spans="1:11" s="620" customFormat="1" ht="14.25">
      <c r="A14" s="729" t="s">
        <v>544</v>
      </c>
      <c r="B14" s="622" t="str">
        <f>B64</f>
        <v>SKUPNI STROŠKI ELEKTROINSTALACIJSKI DEL:</v>
      </c>
      <c r="C14" s="730"/>
      <c r="D14" s="730"/>
      <c r="E14" s="730"/>
      <c r="F14" s="731">
        <f>F71</f>
        <v>0</v>
      </c>
      <c r="G14" s="622"/>
      <c r="H14" s="624"/>
      <c r="I14" s="623"/>
      <c r="J14" s="624"/>
    </row>
    <row r="15" spans="1:11">
      <c r="A15" s="732"/>
      <c r="B15" s="418"/>
      <c r="C15" s="733"/>
      <c r="D15" s="734"/>
      <c r="E15" s="734"/>
      <c r="F15" s="735"/>
      <c r="G15" s="425"/>
      <c r="H15" s="420"/>
      <c r="I15" s="426"/>
      <c r="J15" s="420"/>
    </row>
    <row r="16" spans="1:11" ht="18">
      <c r="A16" s="616"/>
      <c r="B16" s="617" t="s">
        <v>547</v>
      </c>
      <c r="C16" s="617"/>
      <c r="D16" s="617"/>
      <c r="E16" s="617"/>
      <c r="F16" s="736">
        <f>SUM(F13:F14)</f>
        <v>0</v>
      </c>
      <c r="G16" s="427"/>
      <c r="H16" s="428"/>
      <c r="I16" s="429"/>
      <c r="J16" s="428"/>
    </row>
    <row r="17" spans="1:22" ht="15.75" thickBot="1">
      <c r="A17" s="430"/>
      <c r="B17" s="432"/>
      <c r="C17" s="433"/>
      <c r="D17" s="434"/>
      <c r="E17" s="434"/>
      <c r="F17" s="763"/>
      <c r="G17" s="425"/>
      <c r="H17" s="420"/>
      <c r="I17" s="426"/>
      <c r="J17" s="420"/>
    </row>
    <row r="18" spans="1:22">
      <c r="A18" s="764"/>
      <c r="B18" s="437"/>
      <c r="C18" s="436"/>
      <c r="D18" s="436"/>
      <c r="E18" s="436"/>
      <c r="F18" s="765"/>
      <c r="G18" s="378"/>
      <c r="H18" s="377"/>
    </row>
    <row r="19" spans="1:22" s="442" customFormat="1" ht="24">
      <c r="A19" s="34" t="s">
        <v>108</v>
      </c>
      <c r="B19" s="35" t="s">
        <v>109</v>
      </c>
      <c r="C19" s="36" t="s">
        <v>110</v>
      </c>
      <c r="D19" s="37" t="s">
        <v>111</v>
      </c>
      <c r="E19" s="520" t="s">
        <v>627</v>
      </c>
      <c r="F19" s="521" t="s">
        <v>628</v>
      </c>
      <c r="G19" s="439"/>
      <c r="H19" s="440"/>
      <c r="I19" s="441"/>
      <c r="J19" s="440"/>
      <c r="K19" s="377"/>
    </row>
    <row r="20" spans="1:22" s="442" customFormat="1">
      <c r="A20" s="705"/>
      <c r="B20" s="706"/>
      <c r="C20" s="707"/>
      <c r="D20" s="708"/>
      <c r="E20" s="709"/>
      <c r="F20" s="521"/>
      <c r="G20" s="439"/>
      <c r="H20" s="440"/>
      <c r="I20" s="441"/>
      <c r="J20" s="440"/>
      <c r="K20" s="377"/>
    </row>
    <row r="21" spans="1:22" ht="18">
      <c r="A21" s="632" t="s">
        <v>542</v>
      </c>
      <c r="B21" s="632" t="str">
        <f>B13</f>
        <v>ELEKTROINSTALACIJE</v>
      </c>
      <c r="C21" s="632"/>
      <c r="D21" s="632"/>
      <c r="E21" s="632"/>
      <c r="F21" s="766"/>
      <c r="G21" s="449"/>
      <c r="H21" s="445"/>
      <c r="I21" s="450"/>
      <c r="J21" s="445"/>
    </row>
    <row r="22" spans="1:22">
      <c r="A22" s="760"/>
      <c r="B22" s="451"/>
      <c r="C22" s="452"/>
      <c r="D22" s="453"/>
      <c r="E22" s="454"/>
      <c r="F22" s="455"/>
      <c r="G22" s="449"/>
      <c r="H22" s="445"/>
      <c r="I22" s="450"/>
      <c r="J22" s="445"/>
    </row>
    <row r="23" spans="1:22">
      <c r="A23" s="767"/>
      <c r="B23" s="627"/>
      <c r="C23" s="639"/>
      <c r="D23" s="640"/>
      <c r="E23" s="641"/>
      <c r="F23" s="768"/>
      <c r="G23" s="444"/>
      <c r="H23" s="445"/>
      <c r="I23" s="446"/>
      <c r="J23" s="445"/>
      <c r="L23" s="447"/>
      <c r="M23" s="447"/>
      <c r="N23" s="447"/>
      <c r="O23" s="447"/>
      <c r="P23" s="447"/>
      <c r="Q23" s="447"/>
      <c r="R23" s="447"/>
      <c r="S23" s="447"/>
      <c r="T23" s="447"/>
      <c r="U23" s="448"/>
      <c r="V23" s="448"/>
    </row>
    <row r="24" spans="1:22" ht="42.75">
      <c r="A24" s="767">
        <v>1</v>
      </c>
      <c r="B24" s="643" t="s">
        <v>548</v>
      </c>
      <c r="C24" s="639"/>
      <c r="D24" s="640"/>
      <c r="E24" s="641"/>
      <c r="F24" s="769"/>
      <c r="G24" s="444"/>
      <c r="H24" s="445"/>
      <c r="I24" s="446"/>
      <c r="J24" s="445"/>
      <c r="L24" s="447"/>
      <c r="M24" s="447"/>
      <c r="N24" s="447"/>
      <c r="O24" s="447"/>
      <c r="P24" s="447"/>
      <c r="Q24" s="447"/>
      <c r="R24" s="447"/>
      <c r="S24" s="447"/>
      <c r="T24" s="447"/>
      <c r="U24" s="448"/>
      <c r="V24" s="448"/>
    </row>
    <row r="25" spans="1:22">
      <c r="A25" s="646"/>
      <c r="B25" s="645"/>
      <c r="C25" s="646"/>
      <c r="D25" s="646"/>
      <c r="E25" s="646"/>
      <c r="F25" s="770"/>
      <c r="G25" s="378"/>
      <c r="H25" s="377"/>
    </row>
    <row r="26" spans="1:22">
      <c r="A26" s="767"/>
      <c r="B26" s="648" t="s">
        <v>550</v>
      </c>
      <c r="C26" s="639" t="s">
        <v>223</v>
      </c>
      <c r="D26" s="649">
        <v>50</v>
      </c>
      <c r="E26" s="654"/>
      <c r="F26" s="771">
        <f>E26*D26</f>
        <v>0</v>
      </c>
      <c r="G26" s="444"/>
      <c r="H26" s="445"/>
      <c r="I26" s="446"/>
      <c r="J26" s="445"/>
      <c r="L26" s="447"/>
      <c r="M26" s="447"/>
      <c r="N26" s="447"/>
      <c r="O26" s="447"/>
      <c r="P26" s="447"/>
      <c r="Q26" s="447"/>
      <c r="R26" s="447"/>
      <c r="S26" s="447"/>
      <c r="T26" s="447"/>
      <c r="U26" s="448"/>
      <c r="V26" s="448"/>
    </row>
    <row r="27" spans="1:22">
      <c r="A27" s="767"/>
      <c r="B27" s="651" t="s">
        <v>553</v>
      </c>
      <c r="C27" s="639" t="s">
        <v>223</v>
      </c>
      <c r="D27" s="649">
        <v>50</v>
      </c>
      <c r="E27" s="654"/>
      <c r="F27" s="771">
        <f>E27*D27</f>
        <v>0</v>
      </c>
      <c r="G27" s="444"/>
      <c r="H27" s="445"/>
      <c r="I27" s="446"/>
      <c r="J27" s="445"/>
      <c r="L27" s="447"/>
      <c r="M27" s="447"/>
      <c r="N27" s="447"/>
      <c r="O27" s="447"/>
      <c r="P27" s="447"/>
      <c r="Q27" s="447"/>
      <c r="R27" s="447"/>
      <c r="S27" s="447"/>
      <c r="T27" s="447"/>
      <c r="U27" s="448"/>
      <c r="V27" s="448"/>
    </row>
    <row r="28" spans="1:22">
      <c r="A28" s="767"/>
      <c r="B28" s="648"/>
      <c r="C28" s="639"/>
      <c r="D28" s="649"/>
      <c r="E28" s="772"/>
      <c r="F28" s="769"/>
      <c r="G28" s="444"/>
      <c r="H28" s="445"/>
      <c r="I28" s="446"/>
      <c r="J28" s="445"/>
      <c r="L28" s="447"/>
      <c r="M28" s="447"/>
      <c r="N28" s="447"/>
      <c r="O28" s="447"/>
      <c r="P28" s="447"/>
      <c r="Q28" s="447"/>
      <c r="R28" s="447"/>
      <c r="S28" s="447"/>
      <c r="T28" s="447"/>
      <c r="U28" s="448"/>
      <c r="V28" s="448"/>
    </row>
    <row r="29" spans="1:22" ht="25.5">
      <c r="A29" s="767">
        <v>2</v>
      </c>
      <c r="B29" s="648" t="s">
        <v>554</v>
      </c>
      <c r="C29" s="639"/>
      <c r="D29" s="649"/>
      <c r="E29" s="772"/>
      <c r="F29" s="769"/>
      <c r="G29" s="444"/>
      <c r="H29" s="445"/>
      <c r="I29" s="446"/>
      <c r="J29" s="445"/>
      <c r="L29" s="447"/>
      <c r="M29" s="447"/>
      <c r="N29" s="447"/>
      <c r="O29" s="447"/>
      <c r="P29" s="447"/>
      <c r="Q29" s="447"/>
      <c r="R29" s="447"/>
      <c r="S29" s="447"/>
      <c r="T29" s="447"/>
      <c r="U29" s="448"/>
      <c r="V29" s="448"/>
    </row>
    <row r="30" spans="1:22">
      <c r="A30" s="767"/>
      <c r="B30" s="648"/>
      <c r="C30" s="639"/>
      <c r="D30" s="649"/>
      <c r="E30" s="772"/>
      <c r="F30" s="769"/>
      <c r="G30" s="444"/>
      <c r="H30" s="445"/>
      <c r="I30" s="446"/>
      <c r="J30" s="445"/>
      <c r="L30" s="447"/>
      <c r="M30" s="447"/>
      <c r="N30" s="447"/>
      <c r="O30" s="447"/>
      <c r="P30" s="447"/>
      <c r="Q30" s="447"/>
      <c r="R30" s="447"/>
      <c r="S30" s="447"/>
      <c r="T30" s="447"/>
      <c r="U30" s="448"/>
      <c r="V30" s="448"/>
    </row>
    <row r="31" spans="1:22">
      <c r="A31" s="767"/>
      <c r="B31" s="648" t="s">
        <v>604</v>
      </c>
      <c r="C31" s="639" t="s">
        <v>223</v>
      </c>
      <c r="D31" s="649">
        <v>100</v>
      </c>
      <c r="E31" s="654"/>
      <c r="F31" s="771">
        <f>E31*D31</f>
        <v>0</v>
      </c>
      <c r="G31" s="444"/>
      <c r="H31" s="445"/>
      <c r="I31" s="446"/>
      <c r="J31" s="445"/>
      <c r="L31" s="447"/>
      <c r="M31" s="447"/>
      <c r="N31" s="447"/>
      <c r="O31" s="447"/>
      <c r="P31" s="447"/>
      <c r="Q31" s="447"/>
      <c r="R31" s="447"/>
      <c r="S31" s="447"/>
      <c r="T31" s="447"/>
      <c r="U31" s="448"/>
      <c r="V31" s="448"/>
    </row>
    <row r="32" spans="1:22">
      <c r="A32" s="767"/>
      <c r="B32" s="651"/>
      <c r="C32" s="639"/>
      <c r="D32" s="649"/>
      <c r="E32" s="772"/>
      <c r="F32" s="769"/>
      <c r="G32" s="444"/>
      <c r="H32" s="445"/>
      <c r="I32" s="446"/>
      <c r="J32" s="445"/>
      <c r="L32" s="447"/>
      <c r="M32" s="447"/>
      <c r="N32" s="447"/>
      <c r="O32" s="447"/>
      <c r="P32" s="447"/>
      <c r="Q32" s="447"/>
      <c r="R32" s="447"/>
      <c r="S32" s="447"/>
      <c r="T32" s="447"/>
      <c r="U32" s="448"/>
      <c r="V32" s="448"/>
    </row>
    <row r="33" spans="1:22" ht="38.25">
      <c r="A33" s="767">
        <v>3</v>
      </c>
      <c r="B33" s="648" t="s">
        <v>557</v>
      </c>
      <c r="C33" s="639"/>
      <c r="D33" s="649"/>
      <c r="E33" s="772"/>
      <c r="F33" s="769"/>
      <c r="G33" s="444"/>
      <c r="H33" s="445"/>
      <c r="I33" s="446"/>
      <c r="J33" s="445"/>
      <c r="L33" s="447"/>
      <c r="M33" s="447"/>
      <c r="N33" s="447"/>
      <c r="O33" s="447"/>
      <c r="P33" s="447"/>
      <c r="Q33" s="447"/>
      <c r="R33" s="447"/>
      <c r="S33" s="447"/>
      <c r="T33" s="447"/>
      <c r="U33" s="448"/>
      <c r="V33" s="448"/>
    </row>
    <row r="34" spans="1:22">
      <c r="A34" s="767"/>
      <c r="B34" s="651"/>
      <c r="C34" s="639"/>
      <c r="D34" s="649"/>
      <c r="E34" s="772"/>
      <c r="F34" s="769"/>
      <c r="G34" s="444"/>
      <c r="H34" s="445"/>
      <c r="I34" s="446"/>
      <c r="J34" s="445"/>
      <c r="L34" s="447"/>
      <c r="M34" s="447"/>
      <c r="N34" s="447"/>
      <c r="O34" s="447"/>
      <c r="P34" s="447"/>
      <c r="Q34" s="447"/>
      <c r="R34" s="447"/>
      <c r="S34" s="447"/>
      <c r="T34" s="447"/>
      <c r="U34" s="448"/>
      <c r="V34" s="448"/>
    </row>
    <row r="35" spans="1:22">
      <c r="A35" s="767"/>
      <c r="B35" s="651" t="s">
        <v>558</v>
      </c>
      <c r="C35" s="639" t="s">
        <v>223</v>
      </c>
      <c r="D35" s="649">
        <v>30</v>
      </c>
      <c r="E35" s="654"/>
      <c r="F35" s="771">
        <f t="shared" ref="F35:F36" si="0">E35*D35</f>
        <v>0</v>
      </c>
      <c r="G35" s="444"/>
      <c r="H35" s="445"/>
      <c r="I35" s="446"/>
      <c r="J35" s="445"/>
      <c r="L35" s="447"/>
      <c r="M35" s="447"/>
      <c r="N35" s="447"/>
      <c r="O35" s="447"/>
      <c r="P35" s="447"/>
      <c r="Q35" s="447"/>
      <c r="R35" s="447"/>
      <c r="S35" s="447"/>
      <c r="T35" s="447"/>
      <c r="U35" s="448"/>
      <c r="V35" s="448"/>
    </row>
    <row r="36" spans="1:22">
      <c r="A36" s="767"/>
      <c r="B36" s="651" t="s">
        <v>560</v>
      </c>
      <c r="C36" s="639" t="s">
        <v>223</v>
      </c>
      <c r="D36" s="649">
        <v>20</v>
      </c>
      <c r="E36" s="654"/>
      <c r="F36" s="771">
        <f t="shared" si="0"/>
        <v>0</v>
      </c>
      <c r="G36" s="444"/>
      <c r="H36" s="445"/>
      <c r="I36" s="446"/>
      <c r="J36" s="445"/>
      <c r="L36" s="447"/>
      <c r="M36" s="447"/>
      <c r="N36" s="447"/>
      <c r="O36" s="447"/>
      <c r="P36" s="447"/>
      <c r="Q36" s="447"/>
      <c r="R36" s="447"/>
      <c r="S36" s="447"/>
      <c r="T36" s="447"/>
      <c r="U36" s="448"/>
      <c r="V36" s="448"/>
    </row>
    <row r="37" spans="1:22">
      <c r="A37" s="767"/>
      <c r="B37" s="643"/>
      <c r="C37" s="639"/>
      <c r="D37" s="640"/>
      <c r="E37" s="641"/>
      <c r="F37" s="769"/>
      <c r="G37" s="444"/>
      <c r="H37" s="445"/>
      <c r="I37" s="446"/>
      <c r="J37" s="445"/>
      <c r="L37" s="447"/>
      <c r="M37" s="447"/>
      <c r="N37" s="447"/>
      <c r="O37" s="447"/>
      <c r="P37" s="447"/>
      <c r="Q37" s="447"/>
      <c r="R37" s="447"/>
      <c r="S37" s="447"/>
      <c r="T37" s="447"/>
      <c r="U37" s="448"/>
      <c r="V37" s="448"/>
    </row>
    <row r="38" spans="1:22" ht="28.5">
      <c r="A38" s="767">
        <v>4</v>
      </c>
      <c r="B38" s="643" t="s">
        <v>605</v>
      </c>
      <c r="C38" s="639"/>
      <c r="D38" s="640"/>
      <c r="E38" s="641"/>
      <c r="F38" s="769"/>
      <c r="G38" s="444"/>
      <c r="H38" s="445"/>
      <c r="I38" s="446"/>
      <c r="J38" s="445"/>
      <c r="L38" s="447"/>
      <c r="M38" s="447"/>
      <c r="N38" s="447"/>
      <c r="O38" s="447"/>
      <c r="P38" s="447"/>
      <c r="Q38" s="447"/>
      <c r="R38" s="447"/>
      <c r="S38" s="447"/>
      <c r="T38" s="447"/>
      <c r="U38" s="448"/>
      <c r="V38" s="448"/>
    </row>
    <row r="39" spans="1:22">
      <c r="A39" s="767"/>
      <c r="B39" s="643"/>
      <c r="C39" s="639"/>
      <c r="D39" s="640"/>
      <c r="E39" s="641"/>
      <c r="F39" s="769"/>
      <c r="G39" s="444"/>
      <c r="H39" s="445"/>
      <c r="I39" s="446"/>
      <c r="J39" s="445"/>
      <c r="L39" s="447"/>
      <c r="M39" s="447"/>
      <c r="N39" s="447"/>
      <c r="O39" s="447"/>
      <c r="P39" s="447"/>
      <c r="Q39" s="447"/>
      <c r="R39" s="447"/>
      <c r="S39" s="447"/>
      <c r="T39" s="447"/>
      <c r="U39" s="448"/>
      <c r="V39" s="448"/>
    </row>
    <row r="40" spans="1:22">
      <c r="A40" s="767"/>
      <c r="B40" s="652" t="s">
        <v>567</v>
      </c>
      <c r="C40" s="639" t="s">
        <v>223</v>
      </c>
      <c r="D40" s="640">
        <v>30</v>
      </c>
      <c r="E40" s="654"/>
      <c r="F40" s="771">
        <f>E40*D40</f>
        <v>0</v>
      </c>
      <c r="G40" s="444"/>
      <c r="H40" s="445"/>
      <c r="I40" s="446"/>
      <c r="J40" s="445"/>
      <c r="L40" s="447"/>
      <c r="M40" s="447"/>
      <c r="N40" s="447"/>
      <c r="O40" s="447"/>
      <c r="P40" s="447"/>
      <c r="Q40" s="447"/>
      <c r="R40" s="447"/>
      <c r="S40" s="447"/>
      <c r="T40" s="447"/>
      <c r="U40" s="448"/>
      <c r="V40" s="448"/>
    </row>
    <row r="41" spans="1:22">
      <c r="A41" s="767"/>
      <c r="B41" s="643"/>
      <c r="C41" s="639"/>
      <c r="D41" s="640"/>
      <c r="E41" s="641"/>
      <c r="F41" s="769"/>
      <c r="G41" s="444"/>
      <c r="H41" s="445"/>
      <c r="I41" s="446"/>
      <c r="J41" s="445"/>
      <c r="L41" s="447"/>
      <c r="M41" s="447"/>
      <c r="N41" s="447"/>
      <c r="O41" s="447"/>
      <c r="P41" s="447"/>
      <c r="Q41" s="447"/>
      <c r="R41" s="447"/>
      <c r="S41" s="447"/>
      <c r="T41" s="447"/>
      <c r="U41" s="448"/>
      <c r="V41" s="448"/>
    </row>
    <row r="42" spans="1:22" ht="28.5">
      <c r="A42" s="767">
        <v>5</v>
      </c>
      <c r="B42" s="643" t="s">
        <v>606</v>
      </c>
      <c r="C42" s="653" t="s">
        <v>223</v>
      </c>
      <c r="D42" s="654">
        <v>10</v>
      </c>
      <c r="E42" s="654"/>
      <c r="F42" s="771">
        <f>E42*D42</f>
        <v>0</v>
      </c>
      <c r="G42" s="457"/>
      <c r="H42" s="458"/>
      <c r="I42" s="459"/>
      <c r="J42" s="458"/>
      <c r="L42" s="447"/>
      <c r="M42" s="447"/>
      <c r="N42" s="447"/>
      <c r="O42" s="447"/>
      <c r="P42" s="447"/>
      <c r="Q42" s="447"/>
      <c r="R42" s="447"/>
      <c r="S42" s="447"/>
      <c r="T42" s="447"/>
      <c r="U42" s="448"/>
      <c r="V42" s="448"/>
    </row>
    <row r="43" spans="1:22">
      <c r="A43" s="767"/>
      <c r="B43" s="643"/>
      <c r="C43" s="639"/>
      <c r="D43" s="640"/>
      <c r="E43" s="641"/>
      <c r="F43" s="769"/>
      <c r="G43" s="444"/>
      <c r="H43" s="445"/>
      <c r="I43" s="446"/>
      <c r="J43" s="445"/>
      <c r="L43" s="447"/>
      <c r="M43" s="447"/>
      <c r="N43" s="447"/>
      <c r="O43" s="447"/>
      <c r="P43" s="447"/>
      <c r="Q43" s="447"/>
      <c r="R43" s="447"/>
      <c r="S43" s="447"/>
      <c r="T43" s="447"/>
      <c r="U43" s="448"/>
      <c r="V43" s="448"/>
    </row>
    <row r="44" spans="1:22">
      <c r="A44" s="767">
        <v>6</v>
      </c>
      <c r="B44" s="643" t="s">
        <v>607</v>
      </c>
      <c r="C44" s="639"/>
      <c r="D44" s="640"/>
      <c r="E44" s="641"/>
      <c r="F44" s="769"/>
      <c r="G44" s="444"/>
      <c r="H44" s="445"/>
      <c r="I44" s="446"/>
      <c r="J44" s="445"/>
      <c r="L44" s="447"/>
      <c r="M44" s="447"/>
      <c r="N44" s="447"/>
      <c r="O44" s="447"/>
      <c r="P44" s="447"/>
      <c r="Q44" s="447"/>
      <c r="R44" s="447"/>
      <c r="S44" s="447"/>
      <c r="T44" s="447"/>
      <c r="U44" s="448"/>
      <c r="V44" s="448"/>
    </row>
    <row r="45" spans="1:22">
      <c r="A45" s="767"/>
      <c r="B45" s="622"/>
      <c r="C45" s="653" t="s">
        <v>22</v>
      </c>
      <c r="D45" s="654">
        <v>1</v>
      </c>
      <c r="E45" s="772"/>
      <c r="F45" s="770"/>
      <c r="G45" s="457"/>
      <c r="H45" s="458"/>
      <c r="I45" s="459"/>
      <c r="J45" s="458"/>
      <c r="L45" s="447"/>
      <c r="M45" s="447"/>
      <c r="N45" s="447"/>
      <c r="O45" s="447"/>
      <c r="P45" s="460"/>
      <c r="Q45" s="447"/>
      <c r="R45" s="447"/>
      <c r="S45" s="447"/>
      <c r="T45" s="447"/>
      <c r="U45" s="448"/>
      <c r="V45" s="448"/>
    </row>
    <row r="46" spans="1:22" ht="42.75">
      <c r="A46" s="767"/>
      <c r="B46" s="652" t="s">
        <v>574</v>
      </c>
      <c r="C46" s="653" t="s">
        <v>22</v>
      </c>
      <c r="D46" s="654">
        <v>1</v>
      </c>
      <c r="E46" s="772"/>
      <c r="F46" s="773"/>
      <c r="G46" s="457"/>
      <c r="H46" s="458"/>
      <c r="I46" s="459"/>
      <c r="J46" s="458"/>
      <c r="L46" s="447"/>
      <c r="M46" s="447"/>
      <c r="N46" s="447"/>
      <c r="O46" s="447"/>
      <c r="P46" s="447"/>
      <c r="Q46" s="447"/>
      <c r="R46" s="447"/>
      <c r="S46" s="447"/>
      <c r="T46" s="447"/>
      <c r="U46" s="448"/>
      <c r="V46" s="448"/>
    </row>
    <row r="47" spans="1:22" ht="42.75">
      <c r="A47" s="767"/>
      <c r="B47" s="652" t="s">
        <v>575</v>
      </c>
      <c r="C47" s="653" t="s">
        <v>22</v>
      </c>
      <c r="D47" s="654">
        <v>1</v>
      </c>
      <c r="E47" s="772"/>
      <c r="F47" s="773"/>
      <c r="G47" s="457"/>
      <c r="H47" s="458"/>
      <c r="I47" s="459"/>
      <c r="J47" s="458"/>
      <c r="L47" s="447"/>
      <c r="N47" s="447"/>
      <c r="O47" s="447"/>
      <c r="P47" s="447"/>
      <c r="Q47" s="447"/>
      <c r="R47" s="447"/>
      <c r="S47" s="447"/>
      <c r="T47" s="447"/>
      <c r="U47" s="448"/>
      <c r="V47" s="448"/>
    </row>
    <row r="48" spans="1:22">
      <c r="A48" s="767"/>
      <c r="B48" s="657" t="s">
        <v>577</v>
      </c>
      <c r="C48" s="639" t="s">
        <v>18</v>
      </c>
      <c r="D48" s="640">
        <v>1</v>
      </c>
      <c r="E48" s="772"/>
      <c r="F48" s="769"/>
      <c r="G48" s="444"/>
      <c r="H48" s="445"/>
      <c r="I48" s="446"/>
      <c r="J48" s="445"/>
      <c r="L48" s="447"/>
      <c r="M48" s="447"/>
      <c r="N48" s="447"/>
      <c r="O48" s="447"/>
      <c r="P48" s="447"/>
      <c r="Q48" s="447"/>
      <c r="R48" s="447"/>
      <c r="S48" s="447"/>
      <c r="T48" s="447"/>
      <c r="U48" s="448"/>
      <c r="V48" s="448"/>
    </row>
    <row r="49" spans="1:22" ht="57">
      <c r="A49" s="767"/>
      <c r="B49" s="658" t="s">
        <v>608</v>
      </c>
      <c r="C49" s="659" t="s">
        <v>18</v>
      </c>
      <c r="D49" s="629">
        <v>1</v>
      </c>
      <c r="E49" s="660"/>
      <c r="F49" s="774"/>
      <c r="G49" s="444"/>
      <c r="H49" s="445"/>
      <c r="I49" s="446"/>
      <c r="J49" s="445"/>
      <c r="L49" s="447"/>
      <c r="M49" s="447"/>
      <c r="N49" s="447"/>
      <c r="O49" s="447"/>
      <c r="P49" s="447"/>
      <c r="Q49" s="447"/>
      <c r="R49" s="447"/>
      <c r="S49" s="447"/>
      <c r="T49" s="447"/>
      <c r="U49" s="448"/>
      <c r="V49" s="448"/>
    </row>
    <row r="50" spans="1:22">
      <c r="A50" s="767"/>
      <c r="B50" s="661" t="s">
        <v>580</v>
      </c>
      <c r="C50" s="662" t="s">
        <v>18</v>
      </c>
      <c r="D50" s="663">
        <v>1</v>
      </c>
      <c r="E50" s="654"/>
      <c r="F50" s="771">
        <f>E50*D50</f>
        <v>0</v>
      </c>
      <c r="G50" s="444"/>
      <c r="H50" s="445"/>
      <c r="I50" s="446"/>
      <c r="J50" s="445"/>
      <c r="L50" s="447"/>
      <c r="M50" s="447"/>
      <c r="N50" s="447"/>
      <c r="O50" s="447"/>
      <c r="P50" s="447"/>
      <c r="Q50" s="447"/>
      <c r="R50" s="447"/>
      <c r="S50" s="447"/>
      <c r="T50" s="447"/>
      <c r="U50" s="448"/>
      <c r="V50" s="448"/>
    </row>
    <row r="51" spans="1:22">
      <c r="A51" s="767"/>
      <c r="B51" s="643"/>
      <c r="C51" s="664"/>
      <c r="D51" s="640"/>
      <c r="E51" s="641"/>
      <c r="F51" s="769"/>
      <c r="G51" s="444"/>
      <c r="H51" s="445"/>
      <c r="I51" s="446"/>
      <c r="J51" s="445"/>
      <c r="L51" s="447"/>
      <c r="M51" s="447"/>
      <c r="N51" s="447"/>
      <c r="O51" s="447"/>
      <c r="P51" s="447"/>
      <c r="Q51" s="447"/>
      <c r="R51" s="447"/>
      <c r="S51" s="447"/>
      <c r="T51" s="447"/>
      <c r="U51" s="448"/>
      <c r="V51" s="448"/>
    </row>
    <row r="52" spans="1:22">
      <c r="A52" s="767">
        <v>7</v>
      </c>
      <c r="B52" s="643" t="s">
        <v>609</v>
      </c>
      <c r="C52" s="665" t="s">
        <v>18</v>
      </c>
      <c r="D52" s="654">
        <v>1</v>
      </c>
      <c r="E52" s="654"/>
      <c r="F52" s="771">
        <f>E52*D52</f>
        <v>0</v>
      </c>
      <c r="G52" s="457"/>
      <c r="H52" s="458"/>
      <c r="I52" s="459"/>
      <c r="J52" s="458"/>
      <c r="L52" s="447"/>
      <c r="M52" s="447"/>
      <c r="N52" s="447"/>
      <c r="O52" s="447"/>
      <c r="P52" s="447"/>
      <c r="Q52" s="447"/>
      <c r="R52" s="447"/>
      <c r="S52" s="447"/>
      <c r="T52" s="447"/>
      <c r="U52" s="448"/>
      <c r="V52" s="448"/>
    </row>
    <row r="53" spans="1:22">
      <c r="A53" s="767"/>
      <c r="B53" s="643"/>
      <c r="C53" s="665"/>
      <c r="D53" s="654"/>
      <c r="E53" s="655"/>
      <c r="F53" s="773"/>
      <c r="G53" s="457"/>
      <c r="H53" s="458"/>
      <c r="I53" s="459"/>
      <c r="J53" s="458"/>
      <c r="L53" s="447"/>
      <c r="M53" s="447"/>
      <c r="N53" s="447"/>
      <c r="O53" s="447"/>
      <c r="P53" s="447"/>
      <c r="Q53" s="447"/>
      <c r="R53" s="447"/>
      <c r="S53" s="447"/>
      <c r="T53" s="447"/>
      <c r="U53" s="448"/>
      <c r="V53" s="448"/>
    </row>
    <row r="54" spans="1:22">
      <c r="A54" s="767">
        <v>8</v>
      </c>
      <c r="B54" s="643" t="s">
        <v>583</v>
      </c>
      <c r="C54" s="665" t="s">
        <v>18</v>
      </c>
      <c r="D54" s="654">
        <v>1</v>
      </c>
      <c r="E54" s="654"/>
      <c r="F54" s="771">
        <f>E54*D54</f>
        <v>0</v>
      </c>
      <c r="G54" s="457"/>
      <c r="H54" s="458"/>
      <c r="I54" s="459"/>
      <c r="J54" s="458"/>
      <c r="L54" s="447"/>
      <c r="M54" s="447"/>
      <c r="N54" s="447"/>
      <c r="O54" s="447"/>
      <c r="P54" s="447"/>
      <c r="Q54" s="447"/>
      <c r="R54" s="447"/>
      <c r="S54" s="447"/>
      <c r="T54" s="447"/>
      <c r="U54" s="448"/>
      <c r="V54" s="448"/>
    </row>
    <row r="55" spans="1:22">
      <c r="A55" s="767"/>
      <c r="B55" s="643"/>
      <c r="C55" s="665"/>
      <c r="D55" s="654"/>
      <c r="E55" s="655"/>
      <c r="F55" s="773"/>
      <c r="G55" s="457"/>
      <c r="H55" s="458"/>
      <c r="I55" s="459"/>
      <c r="J55" s="458"/>
      <c r="L55" s="447"/>
      <c r="M55" s="447"/>
      <c r="N55" s="447"/>
      <c r="O55" s="447"/>
      <c r="P55" s="447"/>
      <c r="Q55" s="447"/>
      <c r="R55" s="447"/>
      <c r="S55" s="447"/>
      <c r="T55" s="447"/>
      <c r="U55" s="448"/>
      <c r="V55" s="448"/>
    </row>
    <row r="56" spans="1:22" ht="28.5">
      <c r="A56" s="767">
        <v>9</v>
      </c>
      <c r="B56" s="643" t="s">
        <v>584</v>
      </c>
      <c r="C56" s="665" t="s">
        <v>18</v>
      </c>
      <c r="D56" s="654">
        <v>4</v>
      </c>
      <c r="E56" s="654"/>
      <c r="F56" s="771">
        <f>E56*D56</f>
        <v>0</v>
      </c>
      <c r="G56" s="457"/>
      <c r="H56" s="458"/>
      <c r="I56" s="459"/>
      <c r="J56" s="458"/>
      <c r="L56" s="447"/>
      <c r="M56" s="447"/>
      <c r="N56" s="447"/>
      <c r="O56" s="447"/>
      <c r="P56" s="447"/>
      <c r="Q56" s="447"/>
      <c r="R56" s="447"/>
      <c r="S56" s="447"/>
      <c r="T56" s="447"/>
      <c r="U56" s="448"/>
      <c r="V56" s="448"/>
    </row>
    <row r="57" spans="1:22">
      <c r="A57" s="767"/>
      <c r="B57" s="643"/>
      <c r="C57" s="665"/>
      <c r="D57" s="666"/>
      <c r="E57" s="667"/>
      <c r="F57" s="773"/>
      <c r="G57" s="457"/>
      <c r="H57" s="458"/>
      <c r="I57" s="459"/>
      <c r="J57" s="458"/>
      <c r="L57" s="447"/>
      <c r="M57" s="447"/>
      <c r="N57" s="447"/>
      <c r="O57" s="447"/>
      <c r="P57" s="447"/>
      <c r="Q57" s="447"/>
      <c r="R57" s="447"/>
      <c r="S57" s="447"/>
      <c r="T57" s="447"/>
      <c r="U57" s="448"/>
      <c r="V57" s="448"/>
    </row>
    <row r="58" spans="1:22" ht="57">
      <c r="A58" s="767">
        <v>10</v>
      </c>
      <c r="B58" s="652" t="s">
        <v>588</v>
      </c>
      <c r="C58" s="646"/>
      <c r="D58" s="646"/>
      <c r="E58" s="646"/>
      <c r="F58" s="770"/>
      <c r="G58" s="378"/>
      <c r="H58" s="377"/>
      <c r="L58" s="447"/>
      <c r="M58" s="447"/>
      <c r="N58" s="447"/>
      <c r="O58" s="447"/>
      <c r="P58" s="447"/>
      <c r="Q58" s="447"/>
      <c r="R58" s="447"/>
      <c r="S58" s="447"/>
      <c r="T58" s="447"/>
      <c r="U58" s="448"/>
      <c r="V58" s="448"/>
    </row>
    <row r="59" spans="1:22">
      <c r="A59" s="767"/>
      <c r="B59" s="652" t="s">
        <v>589</v>
      </c>
      <c r="C59" s="665" t="s">
        <v>223</v>
      </c>
      <c r="D59" s="654">
        <v>60</v>
      </c>
      <c r="E59" s="654"/>
      <c r="F59" s="771">
        <f>E59*D59</f>
        <v>0</v>
      </c>
      <c r="G59" s="457"/>
      <c r="H59" s="458"/>
      <c r="I59" s="459"/>
      <c r="J59" s="458"/>
      <c r="L59" s="447"/>
      <c r="M59" s="447"/>
      <c r="N59" s="447"/>
      <c r="O59" s="447"/>
      <c r="P59" s="447"/>
      <c r="Q59" s="447"/>
      <c r="R59" s="447"/>
      <c r="S59" s="447"/>
      <c r="T59" s="447"/>
      <c r="U59" s="448"/>
      <c r="V59" s="448"/>
    </row>
    <row r="60" spans="1:22">
      <c r="A60" s="767"/>
      <c r="B60" s="652"/>
      <c r="C60" s="664"/>
      <c r="D60" s="640"/>
      <c r="E60" s="641"/>
      <c r="F60" s="769"/>
      <c r="G60" s="444"/>
      <c r="H60" s="445"/>
      <c r="I60" s="446"/>
      <c r="J60" s="445"/>
      <c r="L60" s="447"/>
      <c r="M60" s="447"/>
      <c r="N60" s="447"/>
      <c r="O60" s="447"/>
      <c r="P60" s="447"/>
      <c r="Q60" s="447"/>
      <c r="R60" s="447"/>
      <c r="S60" s="447"/>
      <c r="T60" s="447"/>
      <c r="U60" s="448"/>
      <c r="V60" s="448"/>
    </row>
    <row r="61" spans="1:22" ht="28.5">
      <c r="A61" s="767">
        <v>11</v>
      </c>
      <c r="B61" s="652" t="s">
        <v>590</v>
      </c>
      <c r="C61" s="665" t="s">
        <v>18</v>
      </c>
      <c r="D61" s="654">
        <v>1</v>
      </c>
      <c r="E61" s="654"/>
      <c r="F61" s="771">
        <f>E61*D61</f>
        <v>0</v>
      </c>
      <c r="G61" s="457"/>
      <c r="H61" s="458"/>
      <c r="I61" s="459"/>
      <c r="J61" s="458"/>
      <c r="L61" s="447"/>
      <c r="M61" s="447"/>
      <c r="N61" s="447"/>
      <c r="O61" s="447"/>
      <c r="P61" s="447"/>
      <c r="Q61" s="447"/>
      <c r="R61" s="447"/>
      <c r="S61" s="447"/>
      <c r="T61" s="447"/>
      <c r="U61" s="448"/>
      <c r="V61" s="448"/>
    </row>
    <row r="62" spans="1:22">
      <c r="A62" s="775" t="str">
        <f>A21</f>
        <v>1.1</v>
      </c>
      <c r="B62" s="776" t="str">
        <f>B21</f>
        <v>ELEKTROINSTALACIJE</v>
      </c>
      <c r="C62" s="777" t="s">
        <v>591</v>
      </c>
      <c r="D62" s="776"/>
      <c r="E62" s="776"/>
      <c r="F62" s="778">
        <f>SUM(F24:F61)</f>
        <v>0</v>
      </c>
      <c r="G62" s="449"/>
      <c r="H62" s="445"/>
      <c r="I62" s="450"/>
      <c r="J62" s="445"/>
      <c r="L62" s="447"/>
    </row>
    <row r="63" spans="1:22" s="465" customFormat="1" ht="15.75" thickBot="1">
      <c r="A63" s="779"/>
      <c r="B63" s="710"/>
      <c r="C63" s="711"/>
      <c r="D63" s="711"/>
      <c r="E63" s="712"/>
      <c r="F63" s="780"/>
      <c r="G63" s="461"/>
      <c r="H63" s="462"/>
      <c r="I63" s="463"/>
      <c r="J63" s="464"/>
      <c r="K63" s="377"/>
      <c r="L63" s="447"/>
    </row>
    <row r="64" spans="1:22" s="465" customFormat="1" ht="18">
      <c r="A64" s="632" t="s">
        <v>544</v>
      </c>
      <c r="B64" s="632" t="s">
        <v>600</v>
      </c>
      <c r="C64" s="632"/>
      <c r="D64" s="632"/>
      <c r="E64" s="632"/>
      <c r="F64" s="766"/>
      <c r="G64" s="461"/>
      <c r="H64" s="462"/>
      <c r="I64" s="463"/>
      <c r="J64" s="464"/>
      <c r="K64" s="377"/>
    </row>
    <row r="65" spans="1:22">
      <c r="A65" s="781"/>
      <c r="B65" s="684"/>
      <c r="C65" s="685"/>
      <c r="D65" s="686"/>
      <c r="E65" s="687"/>
      <c r="F65" s="769"/>
      <c r="G65" s="449"/>
      <c r="H65" s="445"/>
      <c r="I65" s="450"/>
      <c r="J65" s="445"/>
      <c r="M65" s="465"/>
    </row>
    <row r="66" spans="1:22" ht="109.5" customHeight="1">
      <c r="A66" s="767">
        <v>1</v>
      </c>
      <c r="B66" s="692" t="s">
        <v>601</v>
      </c>
      <c r="C66" s="665" t="s">
        <v>18</v>
      </c>
      <c r="D66" s="666">
        <v>1</v>
      </c>
      <c r="E66" s="654"/>
      <c r="F66" s="771">
        <f>E66*D66</f>
        <v>0</v>
      </c>
      <c r="G66" s="457"/>
      <c r="H66" s="458"/>
      <c r="I66" s="459"/>
      <c r="J66" s="458"/>
      <c r="L66" s="447"/>
      <c r="M66" s="465"/>
      <c r="N66" s="447"/>
      <c r="O66" s="447"/>
      <c r="P66" s="447"/>
      <c r="Q66" s="447"/>
      <c r="R66" s="447"/>
      <c r="S66" s="447"/>
      <c r="T66" s="447"/>
      <c r="U66" s="448"/>
      <c r="V66" s="448"/>
    </row>
    <row r="67" spans="1:22">
      <c r="A67" s="767" t="str">
        <f>IF(C66="",MAX(A$8:$B66)+1,"")</f>
        <v/>
      </c>
      <c r="B67" s="692"/>
      <c r="C67" s="665"/>
      <c r="D67" s="666"/>
      <c r="E67" s="667"/>
      <c r="F67" s="773"/>
      <c r="G67" s="457"/>
      <c r="H67" s="458"/>
      <c r="I67" s="459"/>
      <c r="J67" s="458"/>
      <c r="L67" s="447"/>
      <c r="M67" s="465"/>
      <c r="N67" s="447"/>
      <c r="O67" s="447"/>
      <c r="P67" s="447"/>
      <c r="Q67" s="447"/>
      <c r="R67" s="447"/>
      <c r="S67" s="447"/>
      <c r="T67" s="447"/>
      <c r="U67" s="448"/>
      <c r="V67" s="448"/>
    </row>
    <row r="68" spans="1:22" ht="42.75">
      <c r="A68" s="767">
        <v>2</v>
      </c>
      <c r="B68" s="692" t="s">
        <v>602</v>
      </c>
      <c r="C68" s="665" t="s">
        <v>18</v>
      </c>
      <c r="D68" s="666">
        <v>1</v>
      </c>
      <c r="E68" s="654"/>
      <c r="F68" s="771">
        <f>E68*D68</f>
        <v>0</v>
      </c>
      <c r="G68" s="457"/>
      <c r="H68" s="458"/>
      <c r="I68" s="459"/>
      <c r="J68" s="458"/>
      <c r="L68" s="447"/>
      <c r="M68" s="465"/>
      <c r="N68" s="447"/>
      <c r="O68" s="447"/>
      <c r="P68" s="447"/>
      <c r="Q68" s="447"/>
      <c r="R68" s="447"/>
      <c r="S68" s="447"/>
      <c r="T68" s="447"/>
      <c r="U68" s="448"/>
      <c r="V68" s="448"/>
    </row>
    <row r="69" spans="1:22">
      <c r="A69" s="767" t="str">
        <f>IF(C68="",MAX(A$8:$B68)+1,"")</f>
        <v/>
      </c>
      <c r="B69" s="692"/>
      <c r="C69" s="665"/>
      <c r="D69" s="666"/>
      <c r="E69" s="667"/>
      <c r="F69" s="773"/>
      <c r="G69" s="457"/>
      <c r="H69" s="458"/>
      <c r="I69" s="459"/>
      <c r="J69" s="458"/>
      <c r="L69" s="447"/>
      <c r="M69" s="465"/>
      <c r="N69" s="447"/>
      <c r="O69" s="447"/>
      <c r="P69" s="447"/>
      <c r="Q69" s="447"/>
      <c r="R69" s="447"/>
      <c r="S69" s="447"/>
      <c r="T69" s="447"/>
      <c r="U69" s="448"/>
      <c r="V69" s="448"/>
    </row>
    <row r="70" spans="1:22" ht="57">
      <c r="A70" s="767">
        <v>3</v>
      </c>
      <c r="B70" s="692" t="s">
        <v>603</v>
      </c>
      <c r="C70" s="665" t="s">
        <v>18</v>
      </c>
      <c r="D70" s="666">
        <v>1</v>
      </c>
      <c r="E70" s="654"/>
      <c r="F70" s="771">
        <f>E70*D70</f>
        <v>0</v>
      </c>
      <c r="G70" s="457"/>
      <c r="H70" s="458"/>
      <c r="I70" s="459"/>
      <c r="J70" s="458"/>
      <c r="L70" s="447"/>
      <c r="M70" s="465"/>
      <c r="N70" s="447"/>
      <c r="O70" s="447"/>
      <c r="P70" s="447"/>
      <c r="Q70" s="447"/>
      <c r="R70" s="447"/>
      <c r="S70" s="447"/>
      <c r="T70" s="447"/>
      <c r="U70" s="448"/>
      <c r="V70" s="448"/>
    </row>
    <row r="71" spans="1:22">
      <c r="A71" s="782" t="str">
        <f>A64</f>
        <v>1.2</v>
      </c>
      <c r="B71" s="714" t="str">
        <f>B64</f>
        <v>SKUPNI STROŠKI ELEKTROINSTALACIJSKI DEL:</v>
      </c>
      <c r="C71" s="724" t="s">
        <v>591</v>
      </c>
      <c r="D71" s="714"/>
      <c r="E71" s="714"/>
      <c r="F71" s="783">
        <f>SUM(F66:F70)</f>
        <v>0</v>
      </c>
      <c r="G71" s="449"/>
      <c r="H71" s="445"/>
      <c r="I71" s="450"/>
      <c r="J71" s="445"/>
      <c r="M71" s="465"/>
    </row>
    <row r="72" spans="1:22">
      <c r="H72" s="377"/>
    </row>
    <row r="73" spans="1:22">
      <c r="H73" s="377"/>
    </row>
    <row r="74" spans="1:22">
      <c r="H74" s="377"/>
    </row>
    <row r="75" spans="1:22">
      <c r="H75" s="377"/>
    </row>
    <row r="76" spans="1:22">
      <c r="H76" s="377"/>
    </row>
    <row r="77" spans="1:22">
      <c r="H77" s="377"/>
    </row>
    <row r="78" spans="1:22">
      <c r="H78" s="377"/>
    </row>
    <row r="79" spans="1:22">
      <c r="H79" s="377"/>
    </row>
    <row r="80" spans="1:22">
      <c r="H80" s="377"/>
    </row>
    <row r="81" spans="8:8">
      <c r="H81" s="377"/>
    </row>
    <row r="82" spans="8:8">
      <c r="H82" s="377"/>
    </row>
    <row r="83" spans="8:8">
      <c r="H83" s="377"/>
    </row>
    <row r="84" spans="8:8">
      <c r="H84" s="377"/>
    </row>
    <row r="85" spans="8:8">
      <c r="H85" s="377"/>
    </row>
    <row r="86" spans="8:8">
      <c r="H86" s="377"/>
    </row>
    <row r="87" spans="8:8">
      <c r="H87" s="377"/>
    </row>
    <row r="88" spans="8:8">
      <c r="H88" s="377"/>
    </row>
    <row r="89" spans="8:8">
      <c r="H89" s="377"/>
    </row>
    <row r="90" spans="8:8">
      <c r="H90" s="377"/>
    </row>
    <row r="91" spans="8:8">
      <c r="H91" s="377"/>
    </row>
    <row r="92" spans="8:8">
      <c r="H92" s="377"/>
    </row>
    <row r="93" spans="8:8">
      <c r="H93" s="377"/>
    </row>
    <row r="94" spans="8:8">
      <c r="H94" s="377"/>
    </row>
    <row r="95" spans="8:8">
      <c r="H95" s="377"/>
    </row>
    <row r="96" spans="8:8">
      <c r="H96" s="377"/>
    </row>
    <row r="97" spans="8:8">
      <c r="H97" s="377"/>
    </row>
    <row r="98" spans="8:8">
      <c r="H98" s="377"/>
    </row>
    <row r="99" spans="8:8">
      <c r="H99" s="377"/>
    </row>
    <row r="100" spans="8:8">
      <c r="H100" s="377"/>
    </row>
    <row r="101" spans="8:8">
      <c r="H101" s="377"/>
    </row>
    <row r="102" spans="8:8">
      <c r="H102" s="377"/>
    </row>
    <row r="103" spans="8:8">
      <c r="H103" s="377"/>
    </row>
    <row r="104" spans="8:8">
      <c r="H104" s="377"/>
    </row>
    <row r="105" spans="8:8">
      <c r="H105" s="377"/>
    </row>
    <row r="106" spans="8:8">
      <c r="H106" s="377"/>
    </row>
    <row r="107" spans="8:8">
      <c r="H107" s="377"/>
    </row>
    <row r="108" spans="8:8">
      <c r="H108" s="377"/>
    </row>
    <row r="109" spans="8:8">
      <c r="H109" s="377"/>
    </row>
    <row r="110" spans="8:8">
      <c r="H110" s="377"/>
    </row>
    <row r="111" spans="8:8">
      <c r="H111" s="377"/>
    </row>
    <row r="112" spans="8:8">
      <c r="H112" s="377"/>
    </row>
    <row r="113" spans="8:8">
      <c r="H113" s="377"/>
    </row>
    <row r="114" spans="8:8">
      <c r="H114" s="377"/>
    </row>
    <row r="115" spans="8:8">
      <c r="H115" s="377"/>
    </row>
    <row r="116" spans="8:8">
      <c r="H116" s="377"/>
    </row>
    <row r="117" spans="8:8">
      <c r="H117" s="377"/>
    </row>
    <row r="118" spans="8:8">
      <c r="H118" s="377"/>
    </row>
    <row r="119" spans="8:8">
      <c r="H119" s="377"/>
    </row>
    <row r="120" spans="8:8">
      <c r="H120" s="377"/>
    </row>
    <row r="121" spans="8:8">
      <c r="H121" s="377"/>
    </row>
    <row r="122" spans="8:8">
      <c r="H122" s="377"/>
    </row>
    <row r="123" spans="8:8">
      <c r="H123" s="377"/>
    </row>
    <row r="124" spans="8:8">
      <c r="H124" s="377"/>
    </row>
    <row r="125" spans="8:8">
      <c r="H125" s="377"/>
    </row>
    <row r="126" spans="8:8">
      <c r="H126" s="377"/>
    </row>
    <row r="127" spans="8:8">
      <c r="H127" s="377"/>
    </row>
    <row r="128" spans="8:8">
      <c r="H128" s="377"/>
    </row>
    <row r="129" spans="8:8">
      <c r="H129" s="377"/>
    </row>
    <row r="130" spans="8:8">
      <c r="H130" s="377"/>
    </row>
    <row r="131" spans="8:8">
      <c r="H131" s="377"/>
    </row>
    <row r="132" spans="8:8">
      <c r="H132" s="377"/>
    </row>
    <row r="133" spans="8:8">
      <c r="H133" s="377"/>
    </row>
    <row r="134" spans="8:8">
      <c r="H134" s="377"/>
    </row>
    <row r="135" spans="8:8">
      <c r="H135" s="377"/>
    </row>
    <row r="136" spans="8:8">
      <c r="H136" s="377"/>
    </row>
    <row r="137" spans="8:8">
      <c r="H137" s="377"/>
    </row>
    <row r="138" spans="8:8">
      <c r="H138" s="377"/>
    </row>
    <row r="139" spans="8:8">
      <c r="H139" s="377"/>
    </row>
    <row r="140" spans="8:8">
      <c r="H140" s="377"/>
    </row>
    <row r="141" spans="8:8">
      <c r="H141" s="377"/>
    </row>
    <row r="142" spans="8:8">
      <c r="H142" s="377"/>
    </row>
    <row r="143" spans="8:8">
      <c r="H143" s="377"/>
    </row>
    <row r="144" spans="8:8">
      <c r="H144" s="377"/>
    </row>
    <row r="145" spans="8:8">
      <c r="H145" s="377"/>
    </row>
    <row r="146" spans="8:8">
      <c r="H146" s="377"/>
    </row>
    <row r="147" spans="8:8">
      <c r="H147" s="377"/>
    </row>
    <row r="148" spans="8:8">
      <c r="H148" s="377"/>
    </row>
    <row r="149" spans="8:8">
      <c r="H149" s="377"/>
    </row>
    <row r="150" spans="8:8">
      <c r="H150" s="377"/>
    </row>
    <row r="151" spans="8:8">
      <c r="H151" s="377"/>
    </row>
    <row r="152" spans="8:8">
      <c r="H152" s="377"/>
    </row>
    <row r="153" spans="8:8">
      <c r="H153" s="377"/>
    </row>
    <row r="154" spans="8:8">
      <c r="H154" s="377"/>
    </row>
    <row r="155" spans="8:8">
      <c r="H155" s="377"/>
    </row>
    <row r="156" spans="8:8">
      <c r="H156" s="377"/>
    </row>
    <row r="157" spans="8:8">
      <c r="H157" s="377"/>
    </row>
    <row r="158" spans="8:8">
      <c r="H158" s="377"/>
    </row>
    <row r="159" spans="8:8">
      <c r="H159" s="377"/>
    </row>
    <row r="160" spans="8:8">
      <c r="H160" s="377"/>
    </row>
    <row r="161" spans="8:8">
      <c r="H161" s="377"/>
    </row>
    <row r="162" spans="8:8">
      <c r="H162" s="377"/>
    </row>
    <row r="163" spans="8:8">
      <c r="H163" s="377"/>
    </row>
    <row r="164" spans="8:8">
      <c r="H164" s="377"/>
    </row>
    <row r="165" spans="8:8">
      <c r="H165" s="377"/>
    </row>
    <row r="166" spans="8:8">
      <c r="H166" s="377"/>
    </row>
    <row r="167" spans="8:8">
      <c r="H167" s="377"/>
    </row>
    <row r="168" spans="8:8">
      <c r="H168" s="377"/>
    </row>
    <row r="169" spans="8:8">
      <c r="H169" s="377"/>
    </row>
    <row r="170" spans="8:8">
      <c r="H170" s="377"/>
    </row>
    <row r="171" spans="8:8">
      <c r="H171" s="377"/>
    </row>
    <row r="172" spans="8:8">
      <c r="H172" s="377"/>
    </row>
    <row r="173" spans="8:8">
      <c r="H173" s="377"/>
    </row>
    <row r="174" spans="8:8">
      <c r="H174" s="377"/>
    </row>
    <row r="175" spans="8:8">
      <c r="H175" s="377"/>
    </row>
    <row r="176" spans="8:8">
      <c r="H176" s="377"/>
    </row>
    <row r="177" spans="8:8">
      <c r="H177" s="377"/>
    </row>
    <row r="178" spans="8:8">
      <c r="H178" s="377"/>
    </row>
    <row r="179" spans="8:8">
      <c r="H179" s="377"/>
    </row>
    <row r="180" spans="8:8">
      <c r="H180" s="377"/>
    </row>
    <row r="181" spans="8:8">
      <c r="H181" s="377"/>
    </row>
    <row r="182" spans="8:8">
      <c r="H182" s="377"/>
    </row>
    <row r="183" spans="8:8">
      <c r="H183" s="377"/>
    </row>
    <row r="184" spans="8:8">
      <c r="H184" s="377"/>
    </row>
    <row r="185" spans="8:8">
      <c r="H185" s="377"/>
    </row>
    <row r="186" spans="8:8">
      <c r="H186" s="377"/>
    </row>
    <row r="187" spans="8:8">
      <c r="H187" s="377"/>
    </row>
    <row r="188" spans="8:8">
      <c r="H188" s="377"/>
    </row>
    <row r="189" spans="8:8">
      <c r="H189" s="377"/>
    </row>
    <row r="190" spans="8:8">
      <c r="H190" s="377"/>
    </row>
    <row r="191" spans="8:8">
      <c r="H191" s="377"/>
    </row>
    <row r="192" spans="8:8">
      <c r="H192" s="377"/>
    </row>
    <row r="193" spans="8:8">
      <c r="H193" s="377"/>
    </row>
    <row r="194" spans="8:8">
      <c r="H194" s="377"/>
    </row>
    <row r="195" spans="8:8">
      <c r="H195" s="377"/>
    </row>
    <row r="196" spans="8:8">
      <c r="H196" s="377"/>
    </row>
    <row r="197" spans="8:8">
      <c r="H197" s="377"/>
    </row>
    <row r="198" spans="8:8">
      <c r="H198" s="377"/>
    </row>
    <row r="199" spans="8:8">
      <c r="H199" s="377"/>
    </row>
    <row r="200" spans="8:8">
      <c r="H200" s="377"/>
    </row>
    <row r="201" spans="8:8">
      <c r="H201" s="377"/>
    </row>
    <row r="202" spans="8:8">
      <c r="H202" s="377"/>
    </row>
    <row r="203" spans="8:8">
      <c r="H203" s="377"/>
    </row>
    <row r="204" spans="8:8">
      <c r="H204" s="377"/>
    </row>
    <row r="205" spans="8:8">
      <c r="H205" s="377"/>
    </row>
    <row r="206" spans="8:8">
      <c r="H206" s="377"/>
    </row>
    <row r="207" spans="8:8">
      <c r="H207" s="377"/>
    </row>
    <row r="208" spans="8:8">
      <c r="H208" s="377"/>
    </row>
    <row r="209" spans="8:8">
      <c r="H209" s="377"/>
    </row>
    <row r="210" spans="8:8">
      <c r="H210" s="377"/>
    </row>
    <row r="211" spans="8:8">
      <c r="H211" s="377"/>
    </row>
    <row r="212" spans="8:8">
      <c r="H212" s="377"/>
    </row>
    <row r="213" spans="8:8">
      <c r="H213" s="377"/>
    </row>
    <row r="214" spans="8:8">
      <c r="H214" s="377"/>
    </row>
    <row r="215" spans="8:8">
      <c r="H215" s="377"/>
    </row>
    <row r="216" spans="8:8">
      <c r="H216" s="377"/>
    </row>
    <row r="217" spans="8:8">
      <c r="H217" s="377"/>
    </row>
    <row r="218" spans="8:8">
      <c r="H218" s="377"/>
    </row>
    <row r="219" spans="8:8">
      <c r="H219" s="377"/>
    </row>
    <row r="220" spans="8:8">
      <c r="H220" s="377"/>
    </row>
    <row r="221" spans="8:8">
      <c r="H221" s="377"/>
    </row>
    <row r="222" spans="8:8">
      <c r="H222" s="377"/>
    </row>
    <row r="223" spans="8:8">
      <c r="H223" s="377"/>
    </row>
    <row r="224" spans="8:8">
      <c r="H224" s="377"/>
    </row>
    <row r="225" spans="8:8">
      <c r="H225" s="377"/>
    </row>
    <row r="226" spans="8:8">
      <c r="H226" s="377"/>
    </row>
    <row r="227" spans="8:8">
      <c r="H227" s="377"/>
    </row>
    <row r="228" spans="8:8">
      <c r="H228" s="377"/>
    </row>
    <row r="229" spans="8:8">
      <c r="H229" s="377"/>
    </row>
    <row r="230" spans="8:8">
      <c r="H230" s="377"/>
    </row>
    <row r="231" spans="8:8">
      <c r="H231" s="377"/>
    </row>
    <row r="232" spans="8:8">
      <c r="H232" s="377"/>
    </row>
    <row r="233" spans="8:8">
      <c r="H233" s="377"/>
    </row>
    <row r="234" spans="8:8">
      <c r="H234" s="377"/>
    </row>
    <row r="235" spans="8:8">
      <c r="H235" s="377"/>
    </row>
    <row r="236" spans="8:8">
      <c r="H236" s="377"/>
    </row>
    <row r="237" spans="8:8">
      <c r="H237" s="377"/>
    </row>
    <row r="238" spans="8:8">
      <c r="H238" s="377"/>
    </row>
    <row r="239" spans="8:8">
      <c r="H239" s="377"/>
    </row>
    <row r="240" spans="8:8">
      <c r="H240" s="377"/>
    </row>
    <row r="241" spans="8:8">
      <c r="H241" s="377"/>
    </row>
    <row r="242" spans="8:8">
      <c r="H242" s="377"/>
    </row>
    <row r="243" spans="8:8">
      <c r="H243" s="377"/>
    </row>
    <row r="244" spans="8:8">
      <c r="H244" s="377"/>
    </row>
    <row r="245" spans="8:8">
      <c r="H245" s="377"/>
    </row>
    <row r="246" spans="8:8">
      <c r="H246" s="377"/>
    </row>
    <row r="247" spans="8:8">
      <c r="H247" s="377"/>
    </row>
    <row r="248" spans="8:8">
      <c r="H248" s="377"/>
    </row>
    <row r="249" spans="8:8">
      <c r="H249" s="377"/>
    </row>
    <row r="250" spans="8:8">
      <c r="H250" s="377"/>
    </row>
    <row r="251" spans="8:8">
      <c r="H251" s="377"/>
    </row>
    <row r="252" spans="8:8">
      <c r="H252" s="377"/>
    </row>
    <row r="253" spans="8:8">
      <c r="H253" s="377"/>
    </row>
    <row r="254" spans="8:8">
      <c r="H254" s="377"/>
    </row>
    <row r="255" spans="8:8">
      <c r="H255" s="377"/>
    </row>
    <row r="256" spans="8:8">
      <c r="H256" s="377"/>
    </row>
    <row r="257" spans="8:8">
      <c r="H257" s="377"/>
    </row>
    <row r="258" spans="8:8">
      <c r="H258" s="377"/>
    </row>
    <row r="259" spans="8:8">
      <c r="H259" s="377"/>
    </row>
    <row r="260" spans="8:8">
      <c r="H260" s="377"/>
    </row>
    <row r="261" spans="8:8">
      <c r="H261" s="377"/>
    </row>
    <row r="262" spans="8:8">
      <c r="H262" s="377"/>
    </row>
    <row r="263" spans="8:8">
      <c r="H263" s="377"/>
    </row>
    <row r="264" spans="8:8">
      <c r="H264" s="377"/>
    </row>
    <row r="265" spans="8:8">
      <c r="H265" s="377"/>
    </row>
    <row r="266" spans="8:8">
      <c r="H266" s="377"/>
    </row>
    <row r="267" spans="8:8">
      <c r="H267" s="377"/>
    </row>
    <row r="268" spans="8:8">
      <c r="H268" s="377"/>
    </row>
    <row r="269" spans="8:8">
      <c r="H269" s="377"/>
    </row>
    <row r="270" spans="8:8">
      <c r="H270" s="377"/>
    </row>
    <row r="271" spans="8:8">
      <c r="H271" s="377"/>
    </row>
    <row r="272" spans="8:8">
      <c r="H272" s="377"/>
    </row>
    <row r="273" spans="8:8">
      <c r="H273" s="377"/>
    </row>
    <row r="274" spans="8:8">
      <c r="H274" s="377"/>
    </row>
    <row r="275" spans="8:8">
      <c r="H275" s="377"/>
    </row>
    <row r="276" spans="8:8">
      <c r="H276" s="377"/>
    </row>
    <row r="277" spans="8:8">
      <c r="H277" s="377"/>
    </row>
    <row r="278" spans="8:8">
      <c r="H278" s="377"/>
    </row>
    <row r="279" spans="8:8">
      <c r="H279" s="377"/>
    </row>
    <row r="280" spans="8:8">
      <c r="H280" s="377"/>
    </row>
    <row r="281" spans="8:8">
      <c r="H281" s="377"/>
    </row>
    <row r="282" spans="8:8">
      <c r="H282" s="377"/>
    </row>
    <row r="283" spans="8:8">
      <c r="H283" s="377"/>
    </row>
    <row r="284" spans="8:8">
      <c r="H284" s="377"/>
    </row>
    <row r="285" spans="8:8">
      <c r="H285" s="377"/>
    </row>
    <row r="286" spans="8:8">
      <c r="H286" s="377"/>
    </row>
    <row r="287" spans="8:8">
      <c r="H287" s="377"/>
    </row>
    <row r="288" spans="8:8">
      <c r="H288" s="377"/>
    </row>
    <row r="289" spans="8:8">
      <c r="H289" s="377"/>
    </row>
    <row r="290" spans="8:8">
      <c r="H290" s="377"/>
    </row>
    <row r="291" spans="8:8">
      <c r="H291" s="377"/>
    </row>
    <row r="292" spans="8:8">
      <c r="H292" s="377"/>
    </row>
    <row r="293" spans="8:8">
      <c r="H293" s="377"/>
    </row>
    <row r="294" spans="8:8">
      <c r="H294" s="377"/>
    </row>
    <row r="295" spans="8:8">
      <c r="H295" s="377"/>
    </row>
    <row r="296" spans="8:8">
      <c r="H296" s="377"/>
    </row>
    <row r="297" spans="8:8">
      <c r="H297" s="377"/>
    </row>
    <row r="298" spans="8:8">
      <c r="H298" s="377"/>
    </row>
    <row r="299" spans="8:8">
      <c r="H299" s="377"/>
    </row>
    <row r="300" spans="8:8">
      <c r="H300" s="377"/>
    </row>
    <row r="301" spans="8:8">
      <c r="H301" s="377"/>
    </row>
    <row r="302" spans="8:8">
      <c r="H302" s="377"/>
    </row>
    <row r="303" spans="8:8">
      <c r="H303" s="377"/>
    </row>
    <row r="304" spans="8:8">
      <c r="H304" s="377"/>
    </row>
    <row r="305" spans="8:8">
      <c r="H305" s="377"/>
    </row>
    <row r="306" spans="8:8">
      <c r="H306" s="377"/>
    </row>
    <row r="307" spans="8:8">
      <c r="H307" s="377"/>
    </row>
    <row r="308" spans="8:8">
      <c r="H308" s="377"/>
    </row>
    <row r="309" spans="8:8">
      <c r="H309" s="377"/>
    </row>
    <row r="310" spans="8:8">
      <c r="H310" s="377"/>
    </row>
    <row r="311" spans="8:8">
      <c r="H311" s="377"/>
    </row>
    <row r="312" spans="8:8">
      <c r="H312" s="377"/>
    </row>
    <row r="313" spans="8:8">
      <c r="H313" s="377"/>
    </row>
    <row r="314" spans="8:8">
      <c r="H314" s="377"/>
    </row>
    <row r="315" spans="8:8">
      <c r="H315" s="377"/>
    </row>
    <row r="316" spans="8:8">
      <c r="H316" s="377"/>
    </row>
    <row r="317" spans="8:8">
      <c r="H317" s="377"/>
    </row>
    <row r="318" spans="8:8">
      <c r="H318" s="377"/>
    </row>
    <row r="319" spans="8:8">
      <c r="H319" s="377"/>
    </row>
    <row r="320" spans="8:8">
      <c r="H320" s="377"/>
    </row>
    <row r="321" spans="8:8">
      <c r="H321" s="377"/>
    </row>
    <row r="322" spans="8:8">
      <c r="H322" s="377"/>
    </row>
    <row r="323" spans="8:8">
      <c r="H323" s="377"/>
    </row>
    <row r="324" spans="8:8">
      <c r="H324" s="377"/>
    </row>
    <row r="325" spans="8:8">
      <c r="H325" s="377"/>
    </row>
    <row r="326" spans="8:8">
      <c r="H326" s="377"/>
    </row>
    <row r="327" spans="8:8">
      <c r="H327" s="377"/>
    </row>
    <row r="328" spans="8:8">
      <c r="H328" s="377"/>
    </row>
    <row r="329" spans="8:8">
      <c r="H329" s="377"/>
    </row>
    <row r="330" spans="8:8">
      <c r="H330" s="377"/>
    </row>
    <row r="331" spans="8:8">
      <c r="H331" s="377"/>
    </row>
    <row r="332" spans="8:8">
      <c r="H332" s="377"/>
    </row>
    <row r="333" spans="8:8">
      <c r="H333" s="377"/>
    </row>
    <row r="334" spans="8:8">
      <c r="H334" s="377"/>
    </row>
    <row r="335" spans="8:8">
      <c r="H335" s="377"/>
    </row>
    <row r="336" spans="8:8">
      <c r="H336" s="377"/>
    </row>
    <row r="337" spans="8:8">
      <c r="H337" s="377"/>
    </row>
    <row r="338" spans="8:8">
      <c r="H338" s="377"/>
    </row>
    <row r="339" spans="8:8">
      <c r="H339" s="377"/>
    </row>
    <row r="340" spans="8:8">
      <c r="H340" s="377"/>
    </row>
    <row r="341" spans="8:8">
      <c r="H341" s="377"/>
    </row>
    <row r="342" spans="8:8">
      <c r="H342" s="377"/>
    </row>
    <row r="343" spans="8:8">
      <c r="H343" s="377"/>
    </row>
    <row r="344" spans="8:8">
      <c r="H344" s="377"/>
    </row>
    <row r="345" spans="8:8">
      <c r="H345" s="377"/>
    </row>
    <row r="346" spans="8:8">
      <c r="H346" s="377"/>
    </row>
    <row r="347" spans="8:8">
      <c r="H347" s="377"/>
    </row>
    <row r="348" spans="8:8">
      <c r="H348" s="377"/>
    </row>
    <row r="349" spans="8:8">
      <c r="H349" s="377"/>
    </row>
    <row r="350" spans="8:8">
      <c r="H350" s="377"/>
    </row>
    <row r="351" spans="8:8">
      <c r="H351" s="377"/>
    </row>
    <row r="352" spans="8:8">
      <c r="H352" s="377"/>
    </row>
    <row r="353" spans="8:8">
      <c r="H353" s="377"/>
    </row>
    <row r="354" spans="8:8">
      <c r="H354" s="377"/>
    </row>
    <row r="355" spans="8:8">
      <c r="H355" s="377"/>
    </row>
    <row r="356" spans="8:8">
      <c r="H356" s="377"/>
    </row>
    <row r="357" spans="8:8">
      <c r="H357" s="377"/>
    </row>
    <row r="358" spans="8:8">
      <c r="H358" s="377"/>
    </row>
    <row r="359" spans="8:8">
      <c r="H359" s="377"/>
    </row>
    <row r="360" spans="8:8">
      <c r="H360" s="377"/>
    </row>
    <row r="361" spans="8:8">
      <c r="H361" s="377"/>
    </row>
    <row r="362" spans="8:8">
      <c r="H362" s="377"/>
    </row>
    <row r="363" spans="8:8">
      <c r="H363" s="377"/>
    </row>
    <row r="364" spans="8:8">
      <c r="H364" s="377"/>
    </row>
    <row r="365" spans="8:8">
      <c r="H365" s="377"/>
    </row>
    <row r="366" spans="8:8">
      <c r="H366" s="377"/>
    </row>
    <row r="367" spans="8:8">
      <c r="H367" s="377"/>
    </row>
    <row r="368" spans="8:8">
      <c r="H368" s="377"/>
    </row>
    <row r="369" spans="8:8">
      <c r="H369" s="377"/>
    </row>
    <row r="370" spans="8:8">
      <c r="H370" s="377"/>
    </row>
    <row r="371" spans="8:8">
      <c r="H371" s="377"/>
    </row>
    <row r="372" spans="8:8">
      <c r="H372" s="377"/>
    </row>
    <row r="373" spans="8:8">
      <c r="H373" s="377"/>
    </row>
    <row r="374" spans="8:8">
      <c r="H374" s="377"/>
    </row>
    <row r="375" spans="8:8">
      <c r="H375" s="377"/>
    </row>
    <row r="376" spans="8:8">
      <c r="H376" s="377"/>
    </row>
    <row r="377" spans="8:8">
      <c r="H377" s="377"/>
    </row>
    <row r="378" spans="8:8">
      <c r="H378" s="377"/>
    </row>
    <row r="379" spans="8:8">
      <c r="H379" s="377"/>
    </row>
    <row r="380" spans="8:8">
      <c r="H380" s="377"/>
    </row>
    <row r="381" spans="8:8">
      <c r="H381" s="377"/>
    </row>
    <row r="382" spans="8:8">
      <c r="H382" s="377"/>
    </row>
    <row r="383" spans="8:8">
      <c r="H383" s="377"/>
    </row>
    <row r="384" spans="8:8">
      <c r="H384" s="377"/>
    </row>
    <row r="385" spans="8:8">
      <c r="H385" s="377"/>
    </row>
    <row r="386" spans="8:8">
      <c r="H386" s="377"/>
    </row>
    <row r="387" spans="8:8">
      <c r="H387" s="377"/>
    </row>
    <row r="388" spans="8:8">
      <c r="H388" s="377"/>
    </row>
    <row r="389" spans="8:8">
      <c r="H389" s="377"/>
    </row>
    <row r="390" spans="8:8">
      <c r="H390" s="377"/>
    </row>
    <row r="391" spans="8:8">
      <c r="H391" s="377"/>
    </row>
    <row r="392" spans="8:8">
      <c r="H392" s="377"/>
    </row>
    <row r="393" spans="8:8">
      <c r="H393" s="377"/>
    </row>
    <row r="394" spans="8:8">
      <c r="H394" s="377"/>
    </row>
    <row r="395" spans="8:8">
      <c r="H395" s="377"/>
    </row>
    <row r="396" spans="8:8">
      <c r="H396" s="377"/>
    </row>
    <row r="397" spans="8:8">
      <c r="H397" s="377"/>
    </row>
    <row r="398" spans="8:8">
      <c r="H398" s="377"/>
    </row>
    <row r="399" spans="8:8">
      <c r="H399" s="377"/>
    </row>
    <row r="400" spans="8:8">
      <c r="H400" s="377"/>
    </row>
    <row r="401" spans="8:8">
      <c r="H401" s="377"/>
    </row>
    <row r="402" spans="8:8">
      <c r="H402" s="377"/>
    </row>
    <row r="403" spans="8:8">
      <c r="H403" s="377"/>
    </row>
    <row r="404" spans="8:8">
      <c r="H404" s="377"/>
    </row>
    <row r="405" spans="8:8">
      <c r="H405" s="377"/>
    </row>
    <row r="406" spans="8:8">
      <c r="H406" s="377"/>
    </row>
    <row r="407" spans="8:8">
      <c r="H407" s="377"/>
    </row>
  </sheetData>
  <protectedRanges>
    <protectedRange sqref="E1:J2" name="Obseg5_11_1_1"/>
  </protectedRanges>
  <mergeCells count="3">
    <mergeCell ref="A3:E3"/>
    <mergeCell ref="A4:F4"/>
    <mergeCell ref="A7:F7"/>
  </mergeCells>
  <pageMargins left="0.70866141732283472" right="0.31496062992125984" top="0.74803149606299213" bottom="0.74803149606299213" header="0.31496062992125984" footer="0.31496062992125984"/>
  <pageSetup paperSize="9" scale="80" fitToHeight="0" orientation="portrait" r:id="rId1"/>
  <headerFooter>
    <oddFooter>&amp;L&amp;F&amp;R&amp;P od &amp;N</oddFooter>
  </headerFooter>
  <rowBreaks count="1" manualBreakCount="1">
    <brk id="1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6</vt:i4>
      </vt:variant>
      <vt:variant>
        <vt:lpstr>Imenovani obsegi</vt:lpstr>
      </vt:variant>
      <vt:variant>
        <vt:i4>12</vt:i4>
      </vt:variant>
    </vt:vector>
  </HeadingPairs>
  <TitlesOfParts>
    <vt:vector size="18" baseType="lpstr">
      <vt:lpstr>rekapitulacija</vt:lpstr>
      <vt:lpstr>GO</vt:lpstr>
      <vt:lpstr>STROJNE1</vt:lpstr>
      <vt:lpstr>STROJNE2</vt:lpstr>
      <vt:lpstr>ELEKTRO1</vt:lpstr>
      <vt:lpstr>ELEKTRO2</vt:lpstr>
      <vt:lpstr>GO!Excel_BuiltIn_Print_Area</vt:lpstr>
      <vt:lpstr>rekapitulacija!Excel_BuiltIn_Print_Area</vt:lpstr>
      <vt:lpstr>ELEKTRO1!Področje_tiskanja</vt:lpstr>
      <vt:lpstr>ELEKTRO2!Področje_tiskanja</vt:lpstr>
      <vt:lpstr>GO!Področje_tiskanja</vt:lpstr>
      <vt:lpstr>rekapitulacija!Področje_tiskanja</vt:lpstr>
      <vt:lpstr>STROJNE1!Področje_tiskanja</vt:lpstr>
      <vt:lpstr>STROJNE2!Področje_tiskanja</vt:lpstr>
      <vt:lpstr>ELEKTRO1!Tiskanje_naslovov</vt:lpstr>
      <vt:lpstr>ELEKTRO2!Tiskanje_naslovov</vt:lpstr>
      <vt:lpstr>STROJNE1!Tiskanje_naslovov</vt:lpstr>
      <vt:lpstr>STROJNE2!Tiskanje_naslovov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Uporabnik sistema Windows</cp:lastModifiedBy>
  <cp:lastPrinted>2021-06-02T09:24:31Z</cp:lastPrinted>
  <dcterms:created xsi:type="dcterms:W3CDTF">2020-10-27T13:52:04Z</dcterms:created>
  <dcterms:modified xsi:type="dcterms:W3CDTF">2021-06-29T08:39:27Z</dcterms:modified>
</cp:coreProperties>
</file>