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VKS\2026\VKS-95-26 Monitoring odpadkov na RCERO in CČN\Objava\"/>
    </mc:Choice>
  </mc:AlternateContent>
  <xr:revisionPtr revIDLastSave="0" documentId="13_ncr:1_{3E9406A7-5BAE-47C3-9E85-9E829298CE48}" xr6:coauthVersionLast="47" xr6:coauthVersionMax="47" xr10:uidLastSave="{00000000-0000-0000-0000-000000000000}"/>
  <bookViews>
    <workbookView xWindow="31943" yWindow="-113" windowWidth="24267" windowHeight="14526" xr2:uid="{00000000-000D-0000-FFFF-FFFF00000000}"/>
  </bookViews>
  <sheets>
    <sheet name="VKS-95-2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40" i="1" l="1"/>
  <c r="I35" i="1"/>
  <c r="I36" i="1"/>
  <c r="I39" i="1"/>
  <c r="I45" i="1"/>
  <c r="I44" i="1"/>
  <c r="I41" i="1"/>
  <c r="I46" i="1"/>
  <c r="I49" i="1"/>
  <c r="I50" i="1"/>
  <c r="I51" i="1"/>
  <c r="I54" i="1"/>
  <c r="I55" i="1"/>
  <c r="I56" i="1"/>
  <c r="I59" i="1"/>
  <c r="I60" i="1"/>
  <c r="I61" i="1"/>
  <c r="I64" i="1"/>
  <c r="I65" i="1"/>
  <c r="I66" i="1"/>
  <c r="I69" i="1"/>
  <c r="I70" i="1"/>
  <c r="I71" i="1"/>
  <c r="I75" i="1"/>
  <c r="I76" i="1"/>
  <c r="I79" i="1"/>
  <c r="I80" i="1"/>
  <c r="I81" i="1"/>
  <c r="I84" i="1"/>
  <c r="I85" i="1"/>
  <c r="I86" i="1"/>
  <c r="I12" i="1"/>
  <c r="I52" i="1" l="1"/>
  <c r="I34" i="1"/>
  <c r="I31" i="1"/>
  <c r="I30" i="1"/>
  <c r="I29" i="1"/>
  <c r="I26" i="1"/>
  <c r="I25" i="1"/>
  <c r="I24" i="1"/>
  <c r="I21" i="1"/>
  <c r="I20" i="1"/>
  <c r="I19" i="1"/>
  <c r="I18" i="1"/>
  <c r="I17" i="1"/>
  <c r="I16" i="1"/>
  <c r="I15" i="1"/>
  <c r="I11" i="1"/>
  <c r="I10" i="1"/>
  <c r="I7" i="1"/>
  <c r="I6" i="1"/>
  <c r="I5" i="1"/>
  <c r="I4" i="1"/>
  <c r="I87" i="1" l="1"/>
  <c r="I77" i="1"/>
  <c r="I32" i="1"/>
  <c r="I82" i="1"/>
  <c r="I8" i="1"/>
  <c r="I47" i="1"/>
  <c r="I67" i="1"/>
  <c r="I72" i="1"/>
  <c r="I62" i="1"/>
  <c r="I57" i="1"/>
  <c r="I42" i="1"/>
  <c r="I37" i="1"/>
  <c r="I27" i="1"/>
  <c r="I22" i="1"/>
  <c r="I13" i="1"/>
  <c r="I89" i="1" l="1"/>
</calcChain>
</file>

<file path=xl/sharedStrings.xml><?xml version="1.0" encoding="utf-8"?>
<sst xmlns="http://schemas.openxmlformats.org/spreadsheetml/2006/main" count="194" uniqueCount="93">
  <si>
    <t>Zap. št.</t>
  </si>
  <si>
    <t>Storitev</t>
  </si>
  <si>
    <t>Predvidena pogostost izvedbe</t>
  </si>
  <si>
    <t>Rok za izvedbo                           (*od prejema naročila)           (** od prejema vzorca)</t>
  </si>
  <si>
    <t>Skupna okvirna količina               (kom)</t>
  </si>
  <si>
    <t>Ponudbena cena v EUR za eno izvedbo brez DDV</t>
  </si>
  <si>
    <r>
      <t xml:space="preserve">Ponudbena cena v EUR za vse predvidene izvedbe </t>
    </r>
    <r>
      <rPr>
        <b/>
        <sz val="10"/>
        <rFont val="Calibri"/>
        <family val="2"/>
        <charset val="238"/>
      </rPr>
      <t>brez DDV</t>
    </r>
  </si>
  <si>
    <t>Monitoring komposta v skladu z Uredbo o predelavi biološko razgradljivih odpadkov in uporabi komposta ali digestata (Uradni list RS, št. 99/13 s spremembami)</t>
  </si>
  <si>
    <t>a</t>
  </si>
  <si>
    <r>
      <t xml:space="preserve">Vzorčenje komposta </t>
    </r>
    <r>
      <rPr>
        <sz val="7"/>
        <rFont val="Calibri"/>
        <family val="2"/>
        <charset val="238"/>
      </rPr>
      <t>(vključno s potnimi stroški)</t>
    </r>
  </si>
  <si>
    <t>4 x letno</t>
  </si>
  <si>
    <r>
      <rPr>
        <u/>
        <sz val="8"/>
        <rFont val="Calibri"/>
        <family val="2"/>
        <charset val="238"/>
      </rPr>
      <t>40</t>
    </r>
    <r>
      <rPr>
        <sz val="8"/>
        <rFont val="Calibri"/>
        <family val="2"/>
        <charset val="238"/>
      </rPr>
      <t xml:space="preserve"> dni*</t>
    </r>
  </si>
  <si>
    <t>b</t>
  </si>
  <si>
    <t>Analiza komposta po veljavni uredbi</t>
  </si>
  <si>
    <t>c</t>
  </si>
  <si>
    <t xml:space="preserve">Predlog razvrstitve komposta v kakovostni razred </t>
  </si>
  <si>
    <t>d</t>
  </si>
  <si>
    <t>Priprava poročila o nadzoru kakovosti komposta  (v slovenščini)</t>
  </si>
  <si>
    <t>Skupaj v EUR:</t>
  </si>
  <si>
    <t xml:space="preserve">Informativni monitoring digestata iz obdelave bioloških odpadkov v skladu z Uredbo o predelavi biološko razgradljivih odpadkov in uporabi komposta ali digestata (Uradni list RS, št. 99/13 s spremembami) </t>
  </si>
  <si>
    <r>
      <t xml:space="preserve">Vzorčenje odpadka </t>
    </r>
    <r>
      <rPr>
        <sz val="7"/>
        <rFont val="Calibri"/>
        <family val="2"/>
        <charset val="238"/>
      </rPr>
      <t>(vključno s potnimi stroški)</t>
    </r>
  </si>
  <si>
    <t>1 x letno</t>
  </si>
  <si>
    <r>
      <t>_</t>
    </r>
    <r>
      <rPr>
        <u/>
        <sz val="8"/>
        <rFont val="Calibri"/>
        <family val="2"/>
        <charset val="238"/>
      </rPr>
      <t>40</t>
    </r>
    <r>
      <rPr>
        <sz val="8"/>
        <rFont val="Calibri"/>
        <family val="2"/>
        <charset val="238"/>
      </rPr>
      <t xml:space="preserve"> dni</t>
    </r>
    <r>
      <rPr>
        <sz val="12"/>
        <rFont val="Calibri"/>
        <family val="2"/>
        <charset val="238"/>
      </rPr>
      <t>*</t>
    </r>
  </si>
  <si>
    <t>Izvedba kemijskih analiz</t>
  </si>
  <si>
    <t>Priprava dokumenta Ocena odpadka 19 06 04 (v slovenščini in angleščini)</t>
  </si>
  <si>
    <t> Analiza dostavljenih vzorcev na posamezne parametre</t>
  </si>
  <si>
    <t>Vpis in priprava vzorca </t>
  </si>
  <si>
    <t>3 x letno</t>
  </si>
  <si>
    <t>7 dni</t>
  </si>
  <si>
    <t xml:space="preserve">Kurilna vrednost </t>
  </si>
  <si>
    <r>
      <t>_</t>
    </r>
    <r>
      <rPr>
        <u/>
        <sz val="8"/>
        <rFont val="Calibri"/>
        <family val="2"/>
        <charset val="238"/>
      </rPr>
      <t>40</t>
    </r>
    <r>
      <rPr>
        <sz val="8"/>
        <rFont val="Calibri"/>
        <family val="2"/>
        <charset val="238"/>
      </rPr>
      <t xml:space="preserve"> dni**                                                         </t>
    </r>
    <r>
      <rPr>
        <sz val="7"/>
        <rFont val="Calibri"/>
        <family val="2"/>
        <charset val="238"/>
      </rPr>
      <t>(vključno s pripravo vzorca)</t>
    </r>
  </si>
  <si>
    <t>DOC</t>
  </si>
  <si>
    <t>TOC</t>
  </si>
  <si>
    <t>e</t>
  </si>
  <si>
    <r>
      <t>AT</t>
    </r>
    <r>
      <rPr>
        <vertAlign val="subscript"/>
        <sz val="8"/>
        <rFont val="Calibri"/>
        <family val="2"/>
        <charset val="238"/>
      </rPr>
      <t>4</t>
    </r>
  </si>
  <si>
    <t>f</t>
  </si>
  <si>
    <t>Suha snov</t>
  </si>
  <si>
    <t>g</t>
  </si>
  <si>
    <t>Izvedba ocene odpadka po obdelavi mešanih komunalnih odpadkov v MBO – inertni delci 20 03 01 v obsegu za odlaganje na odlagališču nenevarnih odpadkov v skladu z Uredbo o odlagališčih odpadkov (Uradni list RS, št. 10/14 s spremembami)</t>
  </si>
  <si>
    <t>6 x letno</t>
  </si>
  <si>
    <r>
      <t>_</t>
    </r>
    <r>
      <rPr>
        <u/>
        <sz val="8"/>
        <rFont val="Calibri"/>
        <family val="2"/>
        <charset val="238"/>
      </rPr>
      <t>28</t>
    </r>
    <r>
      <rPr>
        <sz val="8"/>
        <rFont val="Calibri"/>
        <family val="2"/>
        <charset val="238"/>
      </rPr>
      <t xml:space="preserve"> dni*</t>
    </r>
  </si>
  <si>
    <t>Priprava dokumenta Ocena odpadka 20 03 01 (izvod v slovenskem jeziku)</t>
  </si>
  <si>
    <r>
      <t>_</t>
    </r>
    <r>
      <rPr>
        <u/>
        <sz val="8"/>
        <rFont val="Calibri"/>
        <family val="2"/>
        <charset val="238"/>
      </rPr>
      <t>40</t>
    </r>
    <r>
      <rPr>
        <sz val="8"/>
        <rFont val="Calibri"/>
        <family val="2"/>
        <charset val="238"/>
      </rPr>
      <t xml:space="preserve"> dni*</t>
    </r>
  </si>
  <si>
    <t>Priprava dokumenta Ocena odpadka  (v slovenščini in angleščini)</t>
  </si>
  <si>
    <t> a</t>
  </si>
  <si>
    <t>Vzorčenje</t>
  </si>
  <si>
    <t>2 x letno</t>
  </si>
  <si>
    <t>/</t>
  </si>
  <si>
    <r>
      <t>_6</t>
    </r>
    <r>
      <rPr>
        <u/>
        <sz val="8"/>
        <rFont val="Calibri"/>
        <family val="2"/>
        <charset val="238"/>
      </rPr>
      <t>0</t>
    </r>
    <r>
      <rPr>
        <sz val="8"/>
        <rFont val="Calibri"/>
        <family val="2"/>
        <charset val="238"/>
      </rPr>
      <t xml:space="preserve"> dni**                                                         </t>
    </r>
    <r>
      <rPr>
        <sz val="7"/>
        <rFont val="Calibri"/>
        <family val="2"/>
        <charset val="238"/>
      </rPr>
      <t>(vključno s pripravo vzorca)</t>
    </r>
  </si>
  <si>
    <t>Ocena odpadka za čezmejno premeščanje (v slovenščini)</t>
  </si>
  <si>
    <t>Priprava dokumenta Ocena odpadka  19 12 12 in tehnične specifikacije TAG (v slovenščini in angleščini)</t>
  </si>
  <si>
    <r>
      <t xml:space="preserve">Vzorčenje odpadka            </t>
    </r>
    <r>
      <rPr>
        <sz val="7"/>
        <rFont val="Calibri"/>
        <family val="2"/>
        <charset val="238"/>
      </rPr>
      <t>(vključno s potnimi stroški)</t>
    </r>
  </si>
  <si>
    <t>Izvedba potrebih analiz</t>
  </si>
  <si>
    <t>Priprava dokumenta  Ocena odpadka (izvod v slovenskem)</t>
  </si>
  <si>
    <t>Izvedba kontrolne kemijske analize za odložene odpadke (EWC 20 03 01) v skladu z Uredbo o odlagališčih odpadkov (Uradni list RS, št. 10/14 s spremembami)</t>
  </si>
  <si>
    <t>Priprava vzorca  </t>
  </si>
  <si>
    <t>Priprava dokumenta Poročilo o kontrolni kemični analizi (v slovenščini)</t>
  </si>
  <si>
    <t>4,5 x letno</t>
  </si>
  <si>
    <t>Priprava dokumentov Ocena odpadka za posamezno EWC (v slovenščini in po potrebi v angleščini)</t>
  </si>
  <si>
    <t>Priprava dokumenta Ocena odpadka (v slovenščini)</t>
  </si>
  <si>
    <t>Izvedba ocene odpadka EWC 19 08 02 v skladu z Uredbo o odlagališčih odpadkov (Uradni list RS, št. 10/14 s spremembami).</t>
  </si>
  <si>
    <t>Izvedba sortirnih analiz MKO odpadkov na lokaciji naročnika: 33 analiz</t>
  </si>
  <si>
    <t>Svetovanje pri izvajanju analiz</t>
  </si>
  <si>
    <t xml:space="preserve">Nadzor pri izvajanju sortirnih analiz </t>
  </si>
  <si>
    <t>Priprava vseh po Uredbi zahtevanih poročil</t>
  </si>
  <si>
    <t>Izvedba analiz za specifikacijo trdnega goriva</t>
  </si>
  <si>
    <t>11 × letno</t>
  </si>
  <si>
    <r>
      <rPr>
        <u/>
        <sz val="8"/>
        <rFont val="Calibri"/>
        <family val="2"/>
        <charset val="238"/>
      </rPr>
      <t>_40</t>
    </r>
    <r>
      <rPr>
        <sz val="8"/>
        <rFont val="Calibri"/>
        <family val="2"/>
        <charset val="238"/>
      </rPr>
      <t xml:space="preserve"> dni*</t>
    </r>
  </si>
  <si>
    <t>Priprava dokumentov Poročilo o opravljeni nalogi</t>
  </si>
  <si>
    <t>Specifikacija lastnosti trdnega goriva</t>
  </si>
  <si>
    <t>1 × letno</t>
  </si>
  <si>
    <r>
      <rPr>
        <u/>
        <sz val="8"/>
        <rFont val="Calibri"/>
        <family val="2"/>
        <charset val="238"/>
      </rPr>
      <t xml:space="preserve">40 </t>
    </r>
    <r>
      <rPr>
        <sz val="8"/>
        <rFont val="Calibri"/>
        <family val="2"/>
        <charset val="238"/>
      </rPr>
      <t>dni*</t>
    </r>
  </si>
  <si>
    <t>Analiza izvrtin (vrednotenje nevarnih lastnosti)</t>
  </si>
  <si>
    <t>5 x letno</t>
  </si>
  <si>
    <t>Skupaj ponudbena cena v EUR brez DDV:</t>
  </si>
  <si>
    <t>_______________________________________</t>
  </si>
  <si>
    <t>Kraj</t>
  </si>
  <si>
    <t>Žig</t>
  </si>
  <si>
    <t>Naziv in podpis ponudnika</t>
  </si>
  <si>
    <t>Izvedba ocene odpadka 19 08 05 s potrditvijo klasifikacijske številke odpadka in specifikacijo nevarnih lastnosti odpadka v skladu z veljavno zakonodajo in namenom ravnanja z odpadkom</t>
  </si>
  <si>
    <t>Priprava dokumenta Poročilo o opravljeni nalogi (v slovenščini ali angleščini)</t>
  </si>
  <si>
    <t>Izvedba kemisjkih analiz</t>
  </si>
  <si>
    <t>Priprava dokumenta Ocena odpadka   (v slovenščini in angleščini)</t>
  </si>
  <si>
    <t>Ogled odpadka</t>
  </si>
  <si>
    <t xml:space="preserve">Izvedba ocene odpadka EWC 17 09 04, 17 08 02  in 17 06 04  v skladu z Uredbo o odlagališčih odpadkov (Uradni list RS, št. 10/14 s spremembami) </t>
  </si>
  <si>
    <r>
      <t xml:space="preserve">Vzorčenje digestata </t>
    </r>
    <r>
      <rPr>
        <sz val="7"/>
        <rFont val="Calibri"/>
        <family val="2"/>
        <charset val="238"/>
      </rPr>
      <t>(vključno s potnimi stroški)</t>
    </r>
  </si>
  <si>
    <t>PONUDBENI PREDRAČUN ŠT._____________ z dne ____ za javno naročilo št. VKS-95/26– "Monitoring odpadkov na RCERO Ljubljana"</t>
  </si>
  <si>
    <t xml:space="preserve">Izvedba ocene odpadka po obdelavi mešanih komunalnih odpadkov v MBO –19 06 04 Digestat iz anaerobne obdelave komunalnih odpadkov v obsegu za čezmejno pošiljanje odpadka v skladu z Uredbo o izvajanju Uredbe (ES) o pošiljkah odpadkov (Uradni list RS, št. 78/16 in 94/21) </t>
  </si>
  <si>
    <t>Kontrolna analiza lahke frakcije               19 12 12</t>
  </si>
  <si>
    <t xml:space="preserve">Izvedba ocene odpadka 19 12 12 s potrditvijo klasifikacijske številke odpadka v skladu z Uredbo o odpadkih  (Uradni list RS, št. 77/22 s spremembami) in v obsegu za pridobitev soglasja za čezmejno pošiljanje odpadka v skladu z Uredbo o izvajanju Uredbe (ES) o pošiljkah odpadkov (Uradni list RS, št. 78/16 in 94/21) </t>
  </si>
  <si>
    <t xml:space="preserve">Izvedba ocene odpadka EWC 19 12 07 s potrditvijo klasifikacijske številke odpadka v skladu z Uredbo o odpadkih  (Uradni list RS, št. 77/22 s spremembami) in v obsegu za pridobitev soglasja za čezmejno pošiljanje odpadka v skladu z Uredbo o izvajanju Uredbe (ES) o pošiljkah odpadkov (Uradni list RS, št. 78/16 in 94/21)  in Izvedba ocene odpadka EWC 20 01 38  z potrditvijo klasifikacijske številke odpadka v skladu z Uredbo o odpadkih  (Uradni list RS, št. 77/22 s spremembami)                                         </t>
  </si>
  <si>
    <t>Izvedba ocene odpadka EWC 15 02 02*, 15 02 03, 19 08 01, 19 08 07*, 19 08 12, 19 12 01, 19 12 02, 19 12 03, 19 12 04 s potrditvijo klasifikacijske številke odpadka in izdelavo raziskave nevarnih lastnosti odpadka od HP1 do HP 15 v skladu z Uredbo o odpadkih  (Uradni list RS, št. 77/22 s spremembami)</t>
  </si>
  <si>
    <t>Priloga 2-1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</si>
</sst>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\ &quot;€&quot;"/>
  </numFmts>
  <fonts count="17" x14ac:knownFonts="1">
    <font>
      <sz val="11"/>
      <color theme="1"/>
      <name val="Aptos Narrow"/>
      <family val="2"/>
      <charset val="238"/>
      <scheme val="minor"/>
    </font>
    <font>
      <b/>
      <sz val="10"/>
      <name val="Tahoma"/>
      <family val="2"/>
      <charset val="238"/>
    </font>
    <font>
      <b/>
      <sz val="10"/>
      <color indexed="8"/>
      <name val="Tahoma"/>
      <family val="2"/>
      <charset val="238"/>
    </font>
    <font>
      <sz val="11"/>
      <name val="Calibri"/>
      <family val="2"/>
      <charset val="238"/>
    </font>
    <font>
      <sz val="12"/>
      <name val="Calibri"/>
      <family val="2"/>
      <charset val="238"/>
    </font>
    <font>
      <b/>
      <sz val="10"/>
      <name val="Calibri"/>
      <family val="2"/>
      <charset val="238"/>
    </font>
    <font>
      <b/>
      <sz val="9"/>
      <name val="Calibri"/>
      <family val="2"/>
      <charset val="238"/>
    </font>
    <font>
      <sz val="8"/>
      <name val="Calibri"/>
      <family val="2"/>
      <charset val="238"/>
    </font>
    <font>
      <sz val="7"/>
      <name val="Calibri"/>
      <family val="2"/>
      <charset val="238"/>
    </font>
    <font>
      <u/>
      <sz val="8"/>
      <name val="Calibri"/>
      <family val="2"/>
      <charset val="238"/>
    </font>
    <font>
      <b/>
      <sz val="11"/>
      <name val="Calibri"/>
      <family val="2"/>
      <charset val="238"/>
    </font>
    <font>
      <b/>
      <sz val="12"/>
      <name val="Calibri"/>
      <family val="2"/>
      <charset val="238"/>
    </font>
    <font>
      <vertAlign val="subscript"/>
      <sz val="8"/>
      <name val="Calibri"/>
      <family val="2"/>
      <charset val="238"/>
    </font>
    <font>
      <strike/>
      <sz val="12"/>
      <name val="Calibri"/>
      <family val="2"/>
      <charset val="238"/>
    </font>
    <font>
      <b/>
      <sz val="13"/>
      <name val="Calibri"/>
      <family val="2"/>
      <charset val="238"/>
    </font>
    <font>
      <b/>
      <sz val="12"/>
      <color rgb="FFFF0000"/>
      <name val="Times New Roman"/>
      <family val="1"/>
      <charset val="238"/>
    </font>
    <font>
      <sz val="11"/>
      <color indexed="8"/>
      <name val="Calibri"/>
      <family val="2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8"/>
      </right>
      <top style="medium">
        <color indexed="64"/>
      </top>
      <bottom/>
      <diagonal/>
    </border>
    <border>
      <left style="medium">
        <color indexed="8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double">
        <color indexed="64"/>
      </bottom>
      <diagonal/>
    </border>
    <border>
      <left/>
      <right style="medium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8"/>
      </top>
      <bottom style="double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8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4" fontId="16" fillId="0" borderId="0" applyFont="0" applyFill="0" applyBorder="0" applyAlignment="0" applyProtection="0"/>
  </cellStyleXfs>
  <cellXfs count="101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wrapText="1"/>
    </xf>
    <xf numFmtId="0" fontId="4" fillId="2" borderId="0" xfId="0" applyFont="1" applyFill="1" applyAlignment="1">
      <alignment wrapText="1"/>
    </xf>
    <xf numFmtId="164" fontId="4" fillId="2" borderId="0" xfId="0" applyNumberFormat="1" applyFont="1" applyFill="1" applyAlignment="1">
      <alignment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164" fontId="4" fillId="2" borderId="7" xfId="0" applyNumberFormat="1" applyFont="1" applyFill="1" applyBorder="1" applyAlignment="1">
      <alignment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7" fillId="2" borderId="10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164" fontId="4" fillId="2" borderId="10" xfId="0" applyNumberFormat="1" applyFont="1" applyFill="1" applyBorder="1" applyAlignment="1">
      <alignment vertical="center" wrapText="1"/>
    </xf>
    <xf numFmtId="164" fontId="4" fillId="2" borderId="7" xfId="0" applyNumberFormat="1" applyFont="1" applyFill="1" applyBorder="1" applyAlignment="1">
      <alignment horizontal="right" vertical="center" wrapText="1"/>
    </xf>
    <xf numFmtId="164" fontId="4" fillId="2" borderId="10" xfId="0" applyNumberFormat="1" applyFont="1" applyFill="1" applyBorder="1" applyAlignment="1">
      <alignment horizontal="right" vertical="center" wrapText="1"/>
    </xf>
    <xf numFmtId="164" fontId="4" fillId="2" borderId="19" xfId="0" applyNumberFormat="1" applyFont="1" applyFill="1" applyBorder="1" applyAlignment="1">
      <alignment horizontal="right" vertical="center" wrapText="1"/>
    </xf>
    <xf numFmtId="164" fontId="4" fillId="2" borderId="9" xfId="0" applyNumberFormat="1" applyFont="1" applyFill="1" applyBorder="1" applyAlignment="1">
      <alignment horizontal="right" vertical="center" wrapText="1"/>
    </xf>
    <xf numFmtId="0" fontId="7" fillId="2" borderId="18" xfId="0" applyFont="1" applyFill="1" applyBorder="1" applyAlignment="1">
      <alignment horizontal="center" vertical="center" wrapText="1"/>
    </xf>
    <xf numFmtId="164" fontId="4" fillId="2" borderId="18" xfId="0" applyNumberFormat="1" applyFont="1" applyFill="1" applyBorder="1" applyAlignment="1">
      <alignment horizontal="right" vertical="center" wrapText="1"/>
    </xf>
    <xf numFmtId="164" fontId="4" fillId="2" borderId="18" xfId="0" applyNumberFormat="1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0" xfId="0" applyFont="1" applyFill="1" applyBorder="1" applyAlignment="1">
      <alignment horizontal="center" vertical="center" wrapText="1"/>
    </xf>
    <xf numFmtId="164" fontId="4" fillId="2" borderId="1" xfId="0" applyNumberFormat="1" applyFont="1" applyFill="1" applyBorder="1" applyAlignment="1">
      <alignment horizontal="right" vertical="center" wrapText="1"/>
    </xf>
    <xf numFmtId="164" fontId="4" fillId="2" borderId="20" xfId="0" applyNumberFormat="1" applyFont="1" applyFill="1" applyBorder="1" applyAlignment="1">
      <alignment horizontal="right" vertical="center" wrapText="1"/>
    </xf>
    <xf numFmtId="0" fontId="7" fillId="2" borderId="19" xfId="0" applyFont="1" applyFill="1" applyBorder="1" applyAlignment="1">
      <alignment horizontal="center" vertical="center" wrapText="1"/>
    </xf>
    <xf numFmtId="164" fontId="4" fillId="2" borderId="24" xfId="0" applyNumberFormat="1" applyFont="1" applyFill="1" applyBorder="1" applyAlignment="1">
      <alignment horizontal="right" vertical="center" wrapText="1"/>
    </xf>
    <xf numFmtId="0" fontId="4" fillId="2" borderId="26" xfId="0" applyFont="1" applyFill="1" applyBorder="1" applyAlignment="1">
      <alignment vertical="center" wrapText="1"/>
    </xf>
    <xf numFmtId="0" fontId="4" fillId="2" borderId="27" xfId="0" applyFont="1" applyFill="1" applyBorder="1" applyAlignment="1">
      <alignment vertical="center" wrapText="1"/>
    </xf>
    <xf numFmtId="0" fontId="4" fillId="2" borderId="28" xfId="0" applyFont="1" applyFill="1" applyBorder="1" applyAlignment="1">
      <alignment vertical="center" wrapText="1"/>
    </xf>
    <xf numFmtId="0" fontId="4" fillId="2" borderId="18" xfId="0" applyFont="1" applyFill="1" applyBorder="1" applyAlignment="1">
      <alignment horizontal="center" vertical="center" wrapText="1"/>
    </xf>
    <xf numFmtId="164" fontId="4" fillId="2" borderId="9" xfId="0" applyNumberFormat="1" applyFont="1" applyFill="1" applyBorder="1" applyAlignment="1">
      <alignment vertical="center" wrapText="1"/>
    </xf>
    <xf numFmtId="0" fontId="4" fillId="2" borderId="19" xfId="0" applyFont="1" applyFill="1" applyBorder="1" applyAlignment="1">
      <alignment horizontal="center" vertical="center" wrapText="1"/>
    </xf>
    <xf numFmtId="164" fontId="4" fillId="2" borderId="29" xfId="0" applyNumberFormat="1" applyFont="1" applyFill="1" applyBorder="1" applyAlignment="1">
      <alignment horizontal="right" vertical="center" wrapText="1"/>
    </xf>
    <xf numFmtId="164" fontId="4" fillId="2" borderId="11" xfId="0" applyNumberFormat="1" applyFont="1" applyFill="1" applyBorder="1" applyAlignment="1">
      <alignment horizontal="right" vertical="center" wrapText="1"/>
    </xf>
    <xf numFmtId="0" fontId="5" fillId="2" borderId="25" xfId="0" applyFont="1" applyFill="1" applyBorder="1" applyAlignment="1">
      <alignment horizontal="center" vertical="center" wrapText="1"/>
    </xf>
    <xf numFmtId="0" fontId="6" fillId="2" borderId="23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0" fillId="2" borderId="21" xfId="0" applyFont="1" applyFill="1" applyBorder="1" applyAlignment="1">
      <alignment horizontal="right" vertical="center" wrapText="1"/>
    </xf>
    <xf numFmtId="0" fontId="10" fillId="2" borderId="0" xfId="0" applyFont="1" applyFill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164" fontId="14" fillId="2" borderId="7" xfId="0" applyNumberFormat="1" applyFont="1" applyFill="1" applyBorder="1" applyAlignment="1">
      <alignment vertical="center"/>
    </xf>
    <xf numFmtId="0" fontId="0" fillId="2" borderId="0" xfId="0" applyFill="1"/>
    <xf numFmtId="164" fontId="0" fillId="2" borderId="0" xfId="0" applyNumberFormat="1" applyFill="1"/>
    <xf numFmtId="0" fontId="3" fillId="2" borderId="0" xfId="0" applyFont="1" applyFill="1" applyAlignment="1">
      <alignment vertical="top" wrapText="1"/>
    </xf>
    <xf numFmtId="0" fontId="15" fillId="2" borderId="0" xfId="0" applyFont="1" applyFill="1" applyAlignment="1">
      <alignment horizontal="justify" vertical="center"/>
    </xf>
    <xf numFmtId="0" fontId="4" fillId="2" borderId="30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 wrapText="1"/>
    </xf>
    <xf numFmtId="0" fontId="11" fillId="2" borderId="17" xfId="0" applyFont="1" applyFill="1" applyBorder="1" applyAlignment="1">
      <alignment horizontal="center" vertical="center" wrapText="1"/>
    </xf>
    <xf numFmtId="0" fontId="11" fillId="2" borderId="18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8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6" fillId="2" borderId="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10" fillId="2" borderId="13" xfId="0" applyFont="1" applyFill="1" applyBorder="1" applyAlignment="1">
      <alignment horizontal="right" vertical="center" wrapText="1"/>
    </xf>
    <xf numFmtId="0" fontId="10" fillId="2" borderId="14" xfId="0" applyFont="1" applyFill="1" applyBorder="1" applyAlignment="1">
      <alignment horizontal="right" vertical="center" wrapText="1"/>
    </xf>
    <xf numFmtId="0" fontId="10" fillId="2" borderId="15" xfId="0" applyFont="1" applyFill="1" applyBorder="1" applyAlignment="1">
      <alignment horizontal="right" vertical="center" wrapText="1"/>
    </xf>
    <xf numFmtId="0" fontId="1" fillId="2" borderId="0" xfId="0" applyFont="1" applyFill="1" applyAlignment="1">
      <alignment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1" fontId="4" fillId="2" borderId="1" xfId="0" applyNumberFormat="1" applyFont="1" applyFill="1" applyBorder="1" applyAlignment="1">
      <alignment horizontal="center" vertical="center" wrapText="1"/>
    </xf>
    <xf numFmtId="1" fontId="4" fillId="2" borderId="8" xfId="0" applyNumberFormat="1" applyFont="1" applyFill="1" applyBorder="1" applyAlignment="1">
      <alignment horizontal="center" vertical="center" wrapText="1"/>
    </xf>
    <xf numFmtId="1" fontId="4" fillId="2" borderId="11" xfId="0" applyNumberFormat="1" applyFont="1" applyFill="1" applyBorder="1" applyAlignment="1">
      <alignment horizontal="center" vertical="center" wrapText="1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13" fillId="2" borderId="8" xfId="0" applyFont="1" applyFill="1" applyBorder="1" applyAlignment="1">
      <alignment horizontal="center" vertical="center" wrapText="1"/>
    </xf>
    <xf numFmtId="0" fontId="13" fillId="2" borderId="11" xfId="0" applyFont="1" applyFill="1" applyBorder="1" applyAlignment="1">
      <alignment horizontal="center" vertical="center" wrapText="1"/>
    </xf>
    <xf numFmtId="0" fontId="10" fillId="2" borderId="23" xfId="0" applyFont="1" applyFill="1" applyBorder="1" applyAlignment="1">
      <alignment horizontal="right" vertical="center" wrapText="1"/>
    </xf>
    <xf numFmtId="0" fontId="10" fillId="2" borderId="10" xfId="0" applyFont="1" applyFill="1" applyBorder="1" applyAlignment="1">
      <alignment horizontal="right" vertical="center" wrapText="1"/>
    </xf>
    <xf numFmtId="0" fontId="10" fillId="2" borderId="25" xfId="0" applyFont="1" applyFill="1" applyBorder="1" applyAlignment="1">
      <alignment horizontal="righ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right" vertical="center" wrapText="1"/>
    </xf>
    <xf numFmtId="0" fontId="11" fillId="2" borderId="17" xfId="0" applyFont="1" applyFill="1" applyBorder="1" applyAlignment="1">
      <alignment horizontal="right" vertical="center" wrapText="1"/>
    </xf>
    <xf numFmtId="0" fontId="11" fillId="2" borderId="18" xfId="0" applyFont="1" applyFill="1" applyBorder="1" applyAlignment="1">
      <alignment horizontal="right" vertical="center" wrapText="1"/>
    </xf>
    <xf numFmtId="0" fontId="3" fillId="2" borderId="31" xfId="0" applyFont="1" applyFill="1" applyBorder="1" applyAlignment="1">
      <alignment wrapText="1"/>
    </xf>
    <xf numFmtId="0" fontId="0" fillId="2" borderId="31" xfId="0" applyFill="1" applyBorder="1" applyAlignment="1">
      <alignment wrapText="1"/>
    </xf>
    <xf numFmtId="0" fontId="4" fillId="2" borderId="0" xfId="0" applyFont="1" applyFill="1" applyAlignment="1">
      <alignment wrapText="1"/>
    </xf>
    <xf numFmtId="0" fontId="3" fillId="2" borderId="0" xfId="0" applyFont="1" applyFill="1" applyAlignment="1">
      <alignment horizontal="center" vertical="top" wrapText="1"/>
    </xf>
    <xf numFmtId="0" fontId="4" fillId="2" borderId="0" xfId="0" applyFont="1" applyFill="1" applyAlignment="1">
      <alignment horizontal="center" vertical="top" wrapText="1"/>
    </xf>
  </cellXfs>
  <cellStyles count="2">
    <cellStyle name="Navadno" xfId="0" builtinId="0"/>
    <cellStyle name="Valuta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ova tema">
  <a:themeElements>
    <a:clrScheme name="Pisarna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Pisarna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isarna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95"/>
  <sheetViews>
    <sheetView tabSelected="1" workbookViewId="0">
      <selection activeCell="J1" sqref="J1"/>
    </sheetView>
  </sheetViews>
  <sheetFormatPr defaultRowHeight="15.05" x14ac:dyDescent="0.3"/>
  <cols>
    <col min="2" max="2" width="29.109375" customWidth="1"/>
    <col min="4" max="4" width="18.88671875" customWidth="1"/>
    <col min="5" max="5" width="18.44140625" customWidth="1"/>
    <col min="6" max="6" width="18.5546875" customWidth="1"/>
    <col min="7" max="7" width="15.109375" customWidth="1"/>
    <col min="8" max="8" width="17.33203125" customWidth="1"/>
    <col min="9" max="9" width="16.88671875" customWidth="1"/>
  </cols>
  <sheetData>
    <row r="1" spans="1:10" x14ac:dyDescent="0.3">
      <c r="A1" s="73" t="s">
        <v>86</v>
      </c>
      <c r="B1" s="73"/>
      <c r="C1" s="73"/>
      <c r="D1" s="73"/>
      <c r="E1" s="73"/>
      <c r="F1" s="73"/>
      <c r="G1" s="73"/>
      <c r="H1" s="73"/>
      <c r="I1" s="73"/>
      <c r="J1" t="s">
        <v>92</v>
      </c>
    </row>
    <row r="2" spans="1:10" ht="16.3" thickBot="1" x14ac:dyDescent="0.35">
      <c r="A2" s="1"/>
      <c r="B2" s="2"/>
      <c r="C2" s="2"/>
      <c r="D2" s="2"/>
      <c r="E2" s="2"/>
      <c r="F2" s="2"/>
      <c r="G2" s="3"/>
      <c r="H2" s="4"/>
      <c r="I2" s="4"/>
    </row>
    <row r="3" spans="1:10" ht="53.25" thickBot="1" x14ac:dyDescent="0.35">
      <c r="A3" s="5" t="s">
        <v>0</v>
      </c>
      <c r="B3" s="74" t="s">
        <v>1</v>
      </c>
      <c r="C3" s="75"/>
      <c r="D3" s="76"/>
      <c r="E3" s="6" t="s">
        <v>2</v>
      </c>
      <c r="F3" s="7" t="s">
        <v>3</v>
      </c>
      <c r="G3" s="5" t="s">
        <v>4</v>
      </c>
      <c r="H3" s="8" t="s">
        <v>5</v>
      </c>
      <c r="I3" s="8" t="s">
        <v>6</v>
      </c>
    </row>
    <row r="4" spans="1:10" ht="20.7" thickBot="1" x14ac:dyDescent="0.35">
      <c r="A4" s="57">
        <v>1</v>
      </c>
      <c r="B4" s="60" t="s">
        <v>7</v>
      </c>
      <c r="C4" s="9" t="s">
        <v>8</v>
      </c>
      <c r="D4" s="9" t="s">
        <v>9</v>
      </c>
      <c r="E4" s="63" t="s">
        <v>10</v>
      </c>
      <c r="F4" s="66" t="s">
        <v>11</v>
      </c>
      <c r="G4" s="77">
        <v>8</v>
      </c>
      <c r="H4" s="10"/>
      <c r="I4" s="10">
        <f>H4*$G$4</f>
        <v>0</v>
      </c>
    </row>
    <row r="5" spans="1:10" ht="21.95" thickBot="1" x14ac:dyDescent="0.35">
      <c r="A5" s="58"/>
      <c r="B5" s="61"/>
      <c r="C5" s="11" t="s">
        <v>12</v>
      </c>
      <c r="D5" s="12" t="s">
        <v>13</v>
      </c>
      <c r="E5" s="64"/>
      <c r="F5" s="67"/>
      <c r="G5" s="78"/>
      <c r="H5" s="10"/>
      <c r="I5" s="10">
        <f>H5*$G$4</f>
        <v>0</v>
      </c>
    </row>
    <row r="6" spans="1:10" ht="21.95" thickBot="1" x14ac:dyDescent="0.35">
      <c r="A6" s="58"/>
      <c r="B6" s="61"/>
      <c r="C6" s="9" t="s">
        <v>14</v>
      </c>
      <c r="D6" s="9" t="s">
        <v>15</v>
      </c>
      <c r="E6" s="64"/>
      <c r="F6" s="67"/>
      <c r="G6" s="78"/>
      <c r="H6" s="10"/>
      <c r="I6" s="10">
        <f>H6*$G$4</f>
        <v>0</v>
      </c>
    </row>
    <row r="7" spans="1:10" ht="32.6" thickBot="1" x14ac:dyDescent="0.35">
      <c r="A7" s="58"/>
      <c r="B7" s="61"/>
      <c r="C7" s="13" t="s">
        <v>16</v>
      </c>
      <c r="D7" s="14" t="s">
        <v>17</v>
      </c>
      <c r="E7" s="65"/>
      <c r="F7" s="68"/>
      <c r="G7" s="79"/>
      <c r="H7" s="10"/>
      <c r="I7" s="10">
        <f>H7*$G$4</f>
        <v>0</v>
      </c>
    </row>
    <row r="8" spans="1:10" ht="16.899999999999999" thickTop="1" thickBot="1" x14ac:dyDescent="0.35">
      <c r="A8" s="59"/>
      <c r="B8" s="62"/>
      <c r="C8" s="70" t="s">
        <v>18</v>
      </c>
      <c r="D8" s="71"/>
      <c r="E8" s="71"/>
      <c r="F8" s="71"/>
      <c r="G8" s="71"/>
      <c r="H8" s="72"/>
      <c r="I8" s="15">
        <f>SUM(I4:I7)</f>
        <v>0</v>
      </c>
    </row>
    <row r="9" spans="1:10" ht="16.3" thickBot="1" x14ac:dyDescent="0.35">
      <c r="A9" s="54"/>
      <c r="B9" s="55"/>
      <c r="C9" s="55"/>
      <c r="D9" s="55"/>
      <c r="E9" s="55"/>
      <c r="F9" s="55"/>
      <c r="G9" s="55"/>
      <c r="H9" s="55"/>
      <c r="I9" s="56"/>
    </row>
    <row r="10" spans="1:10" ht="20.7" thickBot="1" x14ac:dyDescent="0.35">
      <c r="A10" s="57">
        <v>2</v>
      </c>
      <c r="B10" s="60" t="s">
        <v>19</v>
      </c>
      <c r="C10" s="9" t="s">
        <v>8</v>
      </c>
      <c r="D10" s="9" t="s">
        <v>85</v>
      </c>
      <c r="E10" s="63" t="s">
        <v>21</v>
      </c>
      <c r="F10" s="66" t="s">
        <v>22</v>
      </c>
      <c r="G10" s="69">
        <v>2</v>
      </c>
      <c r="H10" s="16"/>
      <c r="I10" s="16">
        <f>H10*$G$10</f>
        <v>0</v>
      </c>
    </row>
    <row r="11" spans="1:10" ht="16.3" thickBot="1" x14ac:dyDescent="0.35">
      <c r="A11" s="58"/>
      <c r="B11" s="61"/>
      <c r="C11" s="11" t="s">
        <v>12</v>
      </c>
      <c r="D11" s="12" t="s">
        <v>23</v>
      </c>
      <c r="E11" s="64"/>
      <c r="F11" s="67"/>
      <c r="G11" s="69"/>
      <c r="H11" s="17"/>
      <c r="I11" s="16">
        <f>H11*$G$10</f>
        <v>0</v>
      </c>
    </row>
    <row r="12" spans="1:10" ht="32.6" thickBot="1" x14ac:dyDescent="0.35">
      <c r="A12" s="58"/>
      <c r="B12" s="61"/>
      <c r="C12" s="13" t="s">
        <v>14</v>
      </c>
      <c r="D12" s="14" t="s">
        <v>24</v>
      </c>
      <c r="E12" s="65"/>
      <c r="F12" s="68"/>
      <c r="G12" s="34">
        <v>2</v>
      </c>
      <c r="H12" s="18"/>
      <c r="I12" s="16">
        <f>H12*$G$10</f>
        <v>0</v>
      </c>
    </row>
    <row r="13" spans="1:10" ht="16.899999999999999" thickTop="1" thickBot="1" x14ac:dyDescent="0.35">
      <c r="A13" s="59"/>
      <c r="B13" s="62"/>
      <c r="C13" s="70" t="s">
        <v>18</v>
      </c>
      <c r="D13" s="71"/>
      <c r="E13" s="71"/>
      <c r="F13" s="71"/>
      <c r="G13" s="71"/>
      <c r="H13" s="72"/>
      <c r="I13" s="19">
        <f>SUM(I10:I12)</f>
        <v>0</v>
      </c>
    </row>
    <row r="14" spans="1:10" ht="16.3" thickBot="1" x14ac:dyDescent="0.35">
      <c r="A14" s="54"/>
      <c r="B14" s="55"/>
      <c r="C14" s="55"/>
      <c r="D14" s="55"/>
      <c r="E14" s="55"/>
      <c r="F14" s="55"/>
      <c r="G14" s="55"/>
      <c r="H14" s="55"/>
      <c r="I14" s="56"/>
    </row>
    <row r="15" spans="1:10" ht="16.3" thickBot="1" x14ac:dyDescent="0.35">
      <c r="A15" s="57">
        <v>3</v>
      </c>
      <c r="B15" s="60" t="s">
        <v>25</v>
      </c>
      <c r="C15" s="9" t="s">
        <v>8</v>
      </c>
      <c r="D15" s="20" t="s">
        <v>26</v>
      </c>
      <c r="E15" s="63" t="s">
        <v>27</v>
      </c>
      <c r="F15" s="9" t="s">
        <v>28</v>
      </c>
      <c r="G15" s="63">
        <v>6</v>
      </c>
      <c r="H15" s="21"/>
      <c r="I15" s="22">
        <f>H15*$G$15</f>
        <v>0</v>
      </c>
    </row>
    <row r="16" spans="1:10" ht="20.7" thickBot="1" x14ac:dyDescent="0.35">
      <c r="A16" s="58"/>
      <c r="B16" s="61"/>
      <c r="C16" s="23" t="s">
        <v>12</v>
      </c>
      <c r="D16" s="23" t="s">
        <v>29</v>
      </c>
      <c r="E16" s="64"/>
      <c r="F16" s="24" t="s">
        <v>30</v>
      </c>
      <c r="G16" s="64"/>
      <c r="H16" s="25"/>
      <c r="I16" s="22">
        <f>H16*$G$15</f>
        <v>0</v>
      </c>
    </row>
    <row r="17" spans="1:9" ht="20.7" thickBot="1" x14ac:dyDescent="0.35">
      <c r="A17" s="58"/>
      <c r="B17" s="61"/>
      <c r="C17" s="23" t="s">
        <v>14</v>
      </c>
      <c r="D17" s="23" t="s">
        <v>31</v>
      </c>
      <c r="E17" s="64"/>
      <c r="F17" s="9" t="s">
        <v>30</v>
      </c>
      <c r="G17" s="64"/>
      <c r="H17" s="25"/>
      <c r="I17" s="22">
        <f t="shared" ref="I17:I21" si="0">H17*$G$15</f>
        <v>0</v>
      </c>
    </row>
    <row r="18" spans="1:9" ht="20.7" thickBot="1" x14ac:dyDescent="0.35">
      <c r="A18" s="58"/>
      <c r="B18" s="61"/>
      <c r="C18" s="23" t="s">
        <v>16</v>
      </c>
      <c r="D18" s="23" t="s">
        <v>32</v>
      </c>
      <c r="E18" s="64"/>
      <c r="F18" s="9" t="s">
        <v>30</v>
      </c>
      <c r="G18" s="64"/>
      <c r="H18" s="25"/>
      <c r="I18" s="22">
        <f t="shared" si="0"/>
        <v>0</v>
      </c>
    </row>
    <row r="19" spans="1:9" ht="20.7" thickBot="1" x14ac:dyDescent="0.35">
      <c r="A19" s="58"/>
      <c r="B19" s="61"/>
      <c r="C19" s="23" t="s">
        <v>33</v>
      </c>
      <c r="D19" s="23" t="s">
        <v>34</v>
      </c>
      <c r="E19" s="64"/>
      <c r="F19" s="9" t="s">
        <v>30</v>
      </c>
      <c r="G19" s="64"/>
      <c r="H19" s="25"/>
      <c r="I19" s="22">
        <f t="shared" si="0"/>
        <v>0</v>
      </c>
    </row>
    <row r="20" spans="1:9" ht="20.7" thickBot="1" x14ac:dyDescent="0.35">
      <c r="A20" s="58"/>
      <c r="B20" s="61"/>
      <c r="C20" s="9" t="s">
        <v>35</v>
      </c>
      <c r="D20" s="23" t="s">
        <v>36</v>
      </c>
      <c r="E20" s="64"/>
      <c r="F20" s="9" t="s">
        <v>30</v>
      </c>
      <c r="G20" s="64"/>
      <c r="H20" s="25"/>
      <c r="I20" s="22">
        <f t="shared" si="0"/>
        <v>0</v>
      </c>
    </row>
    <row r="21" spans="1:9" ht="32.6" thickBot="1" x14ac:dyDescent="0.35">
      <c r="A21" s="58"/>
      <c r="B21" s="61"/>
      <c r="C21" s="53" t="s">
        <v>37</v>
      </c>
      <c r="D21" s="40" t="s">
        <v>80</v>
      </c>
      <c r="E21" s="65"/>
      <c r="F21" s="27" t="s">
        <v>30</v>
      </c>
      <c r="G21" s="65"/>
      <c r="H21" s="16"/>
      <c r="I21" s="22">
        <f t="shared" si="0"/>
        <v>0</v>
      </c>
    </row>
    <row r="22" spans="1:9" ht="16.899999999999999" thickTop="1" thickBot="1" x14ac:dyDescent="0.35">
      <c r="A22" s="58"/>
      <c r="B22" s="61"/>
      <c r="C22" s="70" t="s">
        <v>18</v>
      </c>
      <c r="D22" s="85"/>
      <c r="E22" s="85"/>
      <c r="F22" s="85"/>
      <c r="G22" s="85"/>
      <c r="H22" s="86"/>
      <c r="I22" s="26">
        <f>SUM(I15:I20)</f>
        <v>0</v>
      </c>
    </row>
    <row r="23" spans="1:9" ht="16.3" thickBot="1" x14ac:dyDescent="0.35">
      <c r="A23" s="80"/>
      <c r="B23" s="81"/>
      <c r="C23" s="81"/>
      <c r="D23" s="81"/>
      <c r="E23" s="81"/>
      <c r="F23" s="81"/>
      <c r="G23" s="81"/>
      <c r="H23" s="81"/>
      <c r="I23" s="82"/>
    </row>
    <row r="24" spans="1:9" ht="20.7" thickBot="1" x14ac:dyDescent="0.35">
      <c r="A24" s="57">
        <v>4</v>
      </c>
      <c r="B24" s="60" t="s">
        <v>38</v>
      </c>
      <c r="C24" s="9" t="s">
        <v>8</v>
      </c>
      <c r="D24" s="9" t="s">
        <v>20</v>
      </c>
      <c r="E24" s="63" t="s">
        <v>39</v>
      </c>
      <c r="F24" s="66" t="s">
        <v>40</v>
      </c>
      <c r="G24" s="63">
        <v>12</v>
      </c>
      <c r="H24" s="16"/>
      <c r="I24" s="10">
        <f>H24*$G$24</f>
        <v>0</v>
      </c>
    </row>
    <row r="25" spans="1:9" ht="16.3" thickBot="1" x14ac:dyDescent="0.35">
      <c r="A25" s="58"/>
      <c r="B25" s="61"/>
      <c r="C25" s="11" t="s">
        <v>12</v>
      </c>
      <c r="D25" s="12" t="s">
        <v>23</v>
      </c>
      <c r="E25" s="83"/>
      <c r="F25" s="67"/>
      <c r="G25" s="64"/>
      <c r="H25" s="16"/>
      <c r="I25" s="10">
        <f t="shared" ref="I25:I26" si="1">H25*$G$24</f>
        <v>0</v>
      </c>
    </row>
    <row r="26" spans="1:9" ht="32.6" thickBot="1" x14ac:dyDescent="0.35">
      <c r="A26" s="58"/>
      <c r="B26" s="61"/>
      <c r="C26" s="27" t="s">
        <v>14</v>
      </c>
      <c r="D26" s="14" t="s">
        <v>41</v>
      </c>
      <c r="E26" s="84"/>
      <c r="F26" s="68"/>
      <c r="G26" s="65"/>
      <c r="H26" s="28"/>
      <c r="I26" s="10">
        <f t="shared" si="1"/>
        <v>0</v>
      </c>
    </row>
    <row r="27" spans="1:9" ht="16.899999999999999" thickTop="1" thickBot="1" x14ac:dyDescent="0.35">
      <c r="A27" s="59"/>
      <c r="B27" s="62"/>
      <c r="C27" s="70" t="s">
        <v>18</v>
      </c>
      <c r="D27" s="71"/>
      <c r="E27" s="71"/>
      <c r="F27" s="71"/>
      <c r="G27" s="71"/>
      <c r="H27" s="72"/>
      <c r="I27" s="15">
        <f>SUM(I24:I26)</f>
        <v>0</v>
      </c>
    </row>
    <row r="28" spans="1:9" ht="16.3" thickBot="1" x14ac:dyDescent="0.35">
      <c r="A28" s="54"/>
      <c r="B28" s="55"/>
      <c r="C28" s="55"/>
      <c r="D28" s="55"/>
      <c r="E28" s="55"/>
      <c r="F28" s="55"/>
      <c r="G28" s="55"/>
      <c r="H28" s="55"/>
      <c r="I28" s="56"/>
    </row>
    <row r="29" spans="1:9" ht="20.7" thickBot="1" x14ac:dyDescent="0.35">
      <c r="A29" s="57">
        <v>5</v>
      </c>
      <c r="B29" s="60" t="s">
        <v>87</v>
      </c>
      <c r="C29" s="9" t="s">
        <v>8</v>
      </c>
      <c r="D29" s="9" t="s">
        <v>20</v>
      </c>
      <c r="E29" s="63" t="s">
        <v>21</v>
      </c>
      <c r="F29" s="66" t="s">
        <v>42</v>
      </c>
      <c r="G29" s="63">
        <v>2</v>
      </c>
      <c r="H29" s="16"/>
      <c r="I29" s="16">
        <f>H29*$G$29</f>
        <v>0</v>
      </c>
    </row>
    <row r="30" spans="1:9" ht="16.3" thickBot="1" x14ac:dyDescent="0.35">
      <c r="A30" s="58"/>
      <c r="B30" s="61"/>
      <c r="C30" s="11" t="s">
        <v>12</v>
      </c>
      <c r="D30" s="12" t="s">
        <v>23</v>
      </c>
      <c r="E30" s="64"/>
      <c r="F30" s="67"/>
      <c r="G30" s="64"/>
      <c r="H30" s="17"/>
      <c r="I30" s="16">
        <f t="shared" ref="I30:I31" si="2">H30*$G$29</f>
        <v>0</v>
      </c>
    </row>
    <row r="31" spans="1:9" ht="32.6" thickBot="1" x14ac:dyDescent="0.35">
      <c r="A31" s="58"/>
      <c r="B31" s="61"/>
      <c r="C31" s="27" t="s">
        <v>14</v>
      </c>
      <c r="D31" s="14" t="s">
        <v>43</v>
      </c>
      <c r="E31" s="65"/>
      <c r="F31" s="68"/>
      <c r="G31" s="65"/>
      <c r="H31" s="18"/>
      <c r="I31" s="16">
        <f t="shared" si="2"/>
        <v>0</v>
      </c>
    </row>
    <row r="32" spans="1:9" ht="24.75" customHeight="1" thickTop="1" thickBot="1" x14ac:dyDescent="0.35">
      <c r="A32" s="59"/>
      <c r="B32" s="62"/>
      <c r="C32" s="87" t="s">
        <v>18</v>
      </c>
      <c r="D32" s="85"/>
      <c r="E32" s="85"/>
      <c r="F32" s="85"/>
      <c r="G32" s="85"/>
      <c r="H32" s="86"/>
      <c r="I32" s="15">
        <f>SUM(I29:I31)</f>
        <v>0</v>
      </c>
    </row>
    <row r="33" spans="1:9" ht="16.3" thickBot="1" x14ac:dyDescent="0.35">
      <c r="A33" s="29"/>
      <c r="B33" s="30"/>
      <c r="C33" s="30"/>
      <c r="D33" s="30"/>
      <c r="E33" s="30"/>
      <c r="F33" s="30"/>
      <c r="G33" s="30"/>
      <c r="H33" s="30"/>
      <c r="I33" s="31"/>
    </row>
    <row r="34" spans="1:9" ht="16.3" thickBot="1" x14ac:dyDescent="0.35">
      <c r="A34" s="57">
        <v>6</v>
      </c>
      <c r="B34" s="60" t="s">
        <v>88</v>
      </c>
      <c r="C34" s="9" t="s">
        <v>44</v>
      </c>
      <c r="D34" s="20" t="s">
        <v>45</v>
      </c>
      <c r="E34" s="63" t="s">
        <v>46</v>
      </c>
      <c r="F34" s="32" t="s">
        <v>47</v>
      </c>
      <c r="G34" s="63">
        <v>4</v>
      </c>
      <c r="H34" s="16"/>
      <c r="I34" s="22">
        <f>H34*$G$34</f>
        <v>0</v>
      </c>
    </row>
    <row r="35" spans="1:9" ht="20.7" thickBot="1" x14ac:dyDescent="0.35">
      <c r="A35" s="58"/>
      <c r="B35" s="61"/>
      <c r="C35" s="23" t="s">
        <v>12</v>
      </c>
      <c r="D35" s="23" t="s">
        <v>23</v>
      </c>
      <c r="E35" s="64"/>
      <c r="F35" s="9" t="s">
        <v>48</v>
      </c>
      <c r="G35" s="64"/>
      <c r="H35" s="33"/>
      <c r="I35" s="22">
        <f>H35*$G$34</f>
        <v>0</v>
      </c>
    </row>
    <row r="36" spans="1:9" ht="21.95" thickBot="1" x14ac:dyDescent="0.35">
      <c r="A36" s="58"/>
      <c r="B36" s="61"/>
      <c r="C36" s="23" t="s">
        <v>14</v>
      </c>
      <c r="D36" s="23" t="s">
        <v>49</v>
      </c>
      <c r="E36" s="64"/>
      <c r="F36" s="9" t="s">
        <v>48</v>
      </c>
      <c r="G36" s="64"/>
      <c r="H36" s="25"/>
      <c r="I36" s="22">
        <f>H36*$G$34</f>
        <v>0</v>
      </c>
    </row>
    <row r="37" spans="1:9" ht="16.899999999999999" thickTop="1" thickBot="1" x14ac:dyDescent="0.35">
      <c r="A37" s="59"/>
      <c r="B37" s="62"/>
      <c r="C37" s="70" t="s">
        <v>18</v>
      </c>
      <c r="D37" s="71"/>
      <c r="E37" s="71"/>
      <c r="F37" s="71"/>
      <c r="G37" s="71"/>
      <c r="H37" s="72"/>
      <c r="I37" s="26">
        <f>SUM(I34:I36)</f>
        <v>0</v>
      </c>
    </row>
    <row r="38" spans="1:9" ht="16.3" thickBot="1" x14ac:dyDescent="0.35">
      <c r="A38" s="80"/>
      <c r="B38" s="81"/>
      <c r="C38" s="81"/>
      <c r="D38" s="81"/>
      <c r="E38" s="81"/>
      <c r="F38" s="81"/>
      <c r="G38" s="81"/>
      <c r="H38" s="81"/>
      <c r="I38" s="82"/>
    </row>
    <row r="39" spans="1:9" ht="20.7" thickBot="1" x14ac:dyDescent="0.35">
      <c r="A39" s="57">
        <v>7</v>
      </c>
      <c r="B39" s="60" t="s">
        <v>89</v>
      </c>
      <c r="C39" s="9" t="s">
        <v>8</v>
      </c>
      <c r="D39" s="9" t="s">
        <v>20</v>
      </c>
      <c r="E39" s="63" t="s">
        <v>27</v>
      </c>
      <c r="F39" s="66" t="s">
        <v>42</v>
      </c>
      <c r="G39" s="69">
        <v>6</v>
      </c>
      <c r="H39" s="16"/>
      <c r="I39" s="16">
        <f>H39*G39</f>
        <v>0</v>
      </c>
    </row>
    <row r="40" spans="1:9" ht="16.3" thickBot="1" x14ac:dyDescent="0.35">
      <c r="A40" s="58"/>
      <c r="B40" s="61"/>
      <c r="C40" s="11" t="s">
        <v>12</v>
      </c>
      <c r="D40" s="12" t="s">
        <v>81</v>
      </c>
      <c r="E40" s="64"/>
      <c r="F40" s="67"/>
      <c r="G40" s="69"/>
      <c r="H40" s="33"/>
      <c r="I40" s="16">
        <f>H40*G39</f>
        <v>0</v>
      </c>
    </row>
    <row r="41" spans="1:9" ht="43.2" thickBot="1" x14ac:dyDescent="0.35">
      <c r="A41" s="58"/>
      <c r="B41" s="61"/>
      <c r="C41" s="13" t="s">
        <v>14</v>
      </c>
      <c r="D41" s="14" t="s">
        <v>50</v>
      </c>
      <c r="E41" s="65"/>
      <c r="F41" s="68"/>
      <c r="G41" s="34">
        <v>6</v>
      </c>
      <c r="H41" s="28"/>
      <c r="I41" s="18">
        <f>H41*G41</f>
        <v>0</v>
      </c>
    </row>
    <row r="42" spans="1:9" ht="23.95" customHeight="1" thickTop="1" thickBot="1" x14ac:dyDescent="0.35">
      <c r="A42" s="59"/>
      <c r="B42" s="62"/>
      <c r="C42" s="70" t="s">
        <v>18</v>
      </c>
      <c r="D42" s="71"/>
      <c r="E42" s="71"/>
      <c r="F42" s="71"/>
      <c r="G42" s="71"/>
      <c r="H42" s="72"/>
      <c r="I42" s="17">
        <f>SUM(I39:I41)</f>
        <v>0</v>
      </c>
    </row>
    <row r="43" spans="1:9" ht="16.3" thickBot="1" x14ac:dyDescent="0.35">
      <c r="A43" s="80"/>
      <c r="B43" s="81"/>
      <c r="C43" s="81"/>
      <c r="D43" s="81"/>
      <c r="E43" s="81"/>
      <c r="F43" s="81"/>
      <c r="G43" s="81"/>
      <c r="H43" s="81"/>
      <c r="I43" s="82"/>
    </row>
    <row r="44" spans="1:9" ht="41.95" customHeight="1" thickBot="1" x14ac:dyDescent="0.35">
      <c r="A44" s="57">
        <v>8</v>
      </c>
      <c r="B44" s="60" t="s">
        <v>90</v>
      </c>
      <c r="C44" s="9" t="s">
        <v>44</v>
      </c>
      <c r="D44" s="9" t="s">
        <v>20</v>
      </c>
      <c r="E44" s="63" t="s">
        <v>46</v>
      </c>
      <c r="F44" s="66" t="s">
        <v>42</v>
      </c>
      <c r="G44" s="63">
        <v>4</v>
      </c>
      <c r="H44" s="16"/>
      <c r="I44" s="21">
        <f>H44*$G$44</f>
        <v>0</v>
      </c>
    </row>
    <row r="45" spans="1:9" ht="45.25" customHeight="1" thickBot="1" x14ac:dyDescent="0.35">
      <c r="A45" s="58"/>
      <c r="B45" s="61"/>
      <c r="C45" s="23" t="s">
        <v>12</v>
      </c>
      <c r="D45" s="12" t="s">
        <v>23</v>
      </c>
      <c r="E45" s="64"/>
      <c r="F45" s="67"/>
      <c r="G45" s="64"/>
      <c r="H45" s="33"/>
      <c r="I45" s="21">
        <f t="shared" ref="I45" si="3">H45*$G$44</f>
        <v>0</v>
      </c>
    </row>
    <row r="46" spans="1:9" ht="32.6" thickBot="1" x14ac:dyDescent="0.35">
      <c r="A46" s="58"/>
      <c r="B46" s="61"/>
      <c r="C46" s="23" t="s">
        <v>14</v>
      </c>
      <c r="D46" s="14" t="s">
        <v>82</v>
      </c>
      <c r="E46" s="64"/>
      <c r="F46" s="68"/>
      <c r="G46" s="64"/>
      <c r="H46" s="18"/>
      <c r="I46" s="21">
        <f>H46*$G$44</f>
        <v>0</v>
      </c>
    </row>
    <row r="47" spans="1:9" ht="45.1" customHeight="1" thickTop="1" thickBot="1" x14ac:dyDescent="0.35">
      <c r="A47" s="59"/>
      <c r="B47" s="62"/>
      <c r="C47" s="70" t="s">
        <v>18</v>
      </c>
      <c r="D47" s="71"/>
      <c r="E47" s="71"/>
      <c r="F47" s="71"/>
      <c r="G47" s="71"/>
      <c r="H47" s="72"/>
      <c r="I47" s="26">
        <f>SUM(I44:I46)</f>
        <v>0</v>
      </c>
    </row>
    <row r="48" spans="1:9" ht="16.3" thickBot="1" x14ac:dyDescent="0.35">
      <c r="A48" s="80"/>
      <c r="B48" s="81"/>
      <c r="C48" s="81"/>
      <c r="D48" s="81"/>
      <c r="E48" s="81"/>
      <c r="F48" s="81"/>
      <c r="G48" s="81"/>
      <c r="H48" s="81"/>
      <c r="I48" s="82"/>
    </row>
    <row r="49" spans="1:9" ht="20.7" thickBot="1" x14ac:dyDescent="0.35">
      <c r="A49" s="88">
        <v>9</v>
      </c>
      <c r="B49" s="60" t="s">
        <v>79</v>
      </c>
      <c r="C49" s="9" t="s">
        <v>8</v>
      </c>
      <c r="D49" s="9" t="s">
        <v>51</v>
      </c>
      <c r="E49" s="63" t="s">
        <v>46</v>
      </c>
      <c r="F49" s="66" t="s">
        <v>22</v>
      </c>
      <c r="G49" s="63">
        <v>4</v>
      </c>
      <c r="H49" s="16"/>
      <c r="I49" s="16">
        <f>H49*$G$49</f>
        <v>0</v>
      </c>
    </row>
    <row r="50" spans="1:9" ht="16.3" thickBot="1" x14ac:dyDescent="0.35">
      <c r="A50" s="89"/>
      <c r="B50" s="61"/>
      <c r="C50" s="11" t="s">
        <v>12</v>
      </c>
      <c r="D50" s="12" t="s">
        <v>52</v>
      </c>
      <c r="E50" s="64"/>
      <c r="F50" s="67"/>
      <c r="G50" s="64"/>
      <c r="H50" s="35"/>
      <c r="I50" s="16">
        <f>H50*$G$49</f>
        <v>0</v>
      </c>
    </row>
    <row r="51" spans="1:9" ht="32.6" thickBot="1" x14ac:dyDescent="0.35">
      <c r="A51" s="89"/>
      <c r="B51" s="61"/>
      <c r="C51" s="13" t="s">
        <v>14</v>
      </c>
      <c r="D51" s="14" t="s">
        <v>53</v>
      </c>
      <c r="E51" s="65"/>
      <c r="F51" s="68"/>
      <c r="G51" s="65"/>
      <c r="H51" s="25"/>
      <c r="I51" s="16">
        <f>H51*$G$49</f>
        <v>0</v>
      </c>
    </row>
    <row r="52" spans="1:9" ht="16.899999999999999" thickTop="1" thickBot="1" x14ac:dyDescent="0.35">
      <c r="A52" s="90"/>
      <c r="B52" s="62"/>
      <c r="C52" s="70" t="s">
        <v>18</v>
      </c>
      <c r="D52" s="71"/>
      <c r="E52" s="71"/>
      <c r="F52" s="71"/>
      <c r="G52" s="71"/>
      <c r="H52" s="72"/>
      <c r="I52" s="17">
        <f>SUM(I49:I51)</f>
        <v>0</v>
      </c>
    </row>
    <row r="53" spans="1:9" ht="16.3" thickBot="1" x14ac:dyDescent="0.35">
      <c r="A53" s="54"/>
      <c r="B53" s="55"/>
      <c r="C53" s="55"/>
      <c r="D53" s="55"/>
      <c r="E53" s="55"/>
      <c r="F53" s="55"/>
      <c r="G53" s="55"/>
      <c r="H53" s="55"/>
      <c r="I53" s="56"/>
    </row>
    <row r="54" spans="1:9" ht="16.3" thickBot="1" x14ac:dyDescent="0.35">
      <c r="A54" s="57">
        <v>10</v>
      </c>
      <c r="B54" s="60" t="s">
        <v>54</v>
      </c>
      <c r="C54" s="9" t="s">
        <v>8</v>
      </c>
      <c r="D54" s="20" t="s">
        <v>55</v>
      </c>
      <c r="E54" s="63" t="s">
        <v>46</v>
      </c>
      <c r="F54" s="66" t="s">
        <v>22</v>
      </c>
      <c r="G54" s="63">
        <v>4</v>
      </c>
      <c r="H54" s="16"/>
      <c r="I54" s="16">
        <f>H54*$G$54</f>
        <v>0</v>
      </c>
    </row>
    <row r="55" spans="1:9" ht="16.3" thickBot="1" x14ac:dyDescent="0.35">
      <c r="A55" s="58"/>
      <c r="B55" s="61"/>
      <c r="C55" s="11" t="s">
        <v>12</v>
      </c>
      <c r="D55" s="12" t="s">
        <v>23</v>
      </c>
      <c r="E55" s="64"/>
      <c r="F55" s="67"/>
      <c r="G55" s="64"/>
      <c r="H55" s="16"/>
      <c r="I55" s="16">
        <f>H55*$G$54</f>
        <v>0</v>
      </c>
    </row>
    <row r="56" spans="1:9" ht="32.6" thickBot="1" x14ac:dyDescent="0.35">
      <c r="A56" s="58"/>
      <c r="B56" s="61"/>
      <c r="C56" s="13" t="s">
        <v>14</v>
      </c>
      <c r="D56" s="14" t="s">
        <v>56</v>
      </c>
      <c r="E56" s="65"/>
      <c r="F56" s="68"/>
      <c r="G56" s="65"/>
      <c r="H56" s="28"/>
      <c r="I56" s="16">
        <f>H56*$G$54</f>
        <v>0</v>
      </c>
    </row>
    <row r="57" spans="1:9" ht="16.899999999999999" thickTop="1" thickBot="1" x14ac:dyDescent="0.35">
      <c r="A57" s="59"/>
      <c r="B57" s="62"/>
      <c r="C57" s="70" t="s">
        <v>18</v>
      </c>
      <c r="D57" s="71"/>
      <c r="E57" s="71"/>
      <c r="F57" s="71"/>
      <c r="G57" s="71"/>
      <c r="H57" s="72"/>
      <c r="I57" s="19">
        <f>SUM(I54:I56)</f>
        <v>0</v>
      </c>
    </row>
    <row r="58" spans="1:9" ht="16.3" thickBot="1" x14ac:dyDescent="0.35">
      <c r="A58" s="54"/>
      <c r="B58" s="55"/>
      <c r="C58" s="55"/>
      <c r="D58" s="55"/>
      <c r="E58" s="55"/>
      <c r="F58" s="55"/>
      <c r="G58" s="55"/>
      <c r="H58" s="55"/>
      <c r="I58" s="56"/>
    </row>
    <row r="59" spans="1:9" ht="20.7" thickBot="1" x14ac:dyDescent="0.35">
      <c r="A59" s="88">
        <v>11</v>
      </c>
      <c r="B59" s="60" t="s">
        <v>91</v>
      </c>
      <c r="C59" s="23" t="s">
        <v>8</v>
      </c>
      <c r="D59" s="23" t="s">
        <v>20</v>
      </c>
      <c r="E59" s="63" t="s">
        <v>57</v>
      </c>
      <c r="F59" s="66" t="s">
        <v>22</v>
      </c>
      <c r="G59" s="63">
        <v>9</v>
      </c>
      <c r="H59" s="16"/>
      <c r="I59" s="16">
        <f>H59*$G$59</f>
        <v>0</v>
      </c>
    </row>
    <row r="60" spans="1:9" ht="16.3" thickBot="1" x14ac:dyDescent="0.35">
      <c r="A60" s="89"/>
      <c r="B60" s="61"/>
      <c r="C60" s="9" t="s">
        <v>12</v>
      </c>
      <c r="D60" s="20" t="s">
        <v>23</v>
      </c>
      <c r="E60" s="64"/>
      <c r="F60" s="67"/>
      <c r="G60" s="64"/>
      <c r="H60" s="17"/>
      <c r="I60" s="16">
        <f>H60*$G$59</f>
        <v>0</v>
      </c>
    </row>
    <row r="61" spans="1:9" ht="43.2" thickBot="1" x14ac:dyDescent="0.35">
      <c r="A61" s="89"/>
      <c r="B61" s="61"/>
      <c r="C61" s="13" t="s">
        <v>14</v>
      </c>
      <c r="D61" s="14" t="s">
        <v>58</v>
      </c>
      <c r="E61" s="65"/>
      <c r="F61" s="68"/>
      <c r="G61" s="65"/>
      <c r="H61" s="28"/>
      <c r="I61" s="16">
        <f>H61*$G$59</f>
        <v>0</v>
      </c>
    </row>
    <row r="62" spans="1:9" ht="16.899999999999999" thickTop="1" thickBot="1" x14ac:dyDescent="0.35">
      <c r="A62" s="90"/>
      <c r="B62" s="62"/>
      <c r="C62" s="70" t="s">
        <v>18</v>
      </c>
      <c r="D62" s="71"/>
      <c r="E62" s="71"/>
      <c r="F62" s="71"/>
      <c r="G62" s="71"/>
      <c r="H62" s="72"/>
      <c r="I62" s="19">
        <f>SUM(I59:I61)</f>
        <v>0</v>
      </c>
    </row>
    <row r="63" spans="1:9" ht="16.3" thickBot="1" x14ac:dyDescent="0.35">
      <c r="A63" s="54"/>
      <c r="B63" s="55"/>
      <c r="C63" s="55"/>
      <c r="D63" s="55"/>
      <c r="E63" s="55"/>
      <c r="F63" s="55"/>
      <c r="G63" s="55"/>
      <c r="H63" s="55"/>
      <c r="I63" s="56"/>
    </row>
    <row r="64" spans="1:9" ht="16.3" thickBot="1" x14ac:dyDescent="0.35">
      <c r="A64" s="57">
        <v>12</v>
      </c>
      <c r="B64" s="60" t="s">
        <v>84</v>
      </c>
      <c r="C64" s="9" t="s">
        <v>8</v>
      </c>
      <c r="D64" s="52" t="s">
        <v>83</v>
      </c>
      <c r="E64" s="63" t="s">
        <v>27</v>
      </c>
      <c r="F64" s="66" t="s">
        <v>22</v>
      </c>
      <c r="G64" s="63">
        <v>6</v>
      </c>
      <c r="H64" s="16"/>
      <c r="I64" s="16">
        <f>H64*$G$64</f>
        <v>0</v>
      </c>
    </row>
    <row r="65" spans="1:9" ht="16.3" thickBot="1" x14ac:dyDescent="0.35">
      <c r="A65" s="58"/>
      <c r="B65" s="61"/>
      <c r="C65" s="11" t="s">
        <v>12</v>
      </c>
      <c r="D65" s="12" t="s">
        <v>23</v>
      </c>
      <c r="E65" s="64"/>
      <c r="F65" s="67"/>
      <c r="G65" s="64"/>
      <c r="H65" s="17"/>
      <c r="I65" s="16">
        <f>H65*$G$64</f>
        <v>0</v>
      </c>
    </row>
    <row r="66" spans="1:9" ht="21.95" thickBot="1" x14ac:dyDescent="0.35">
      <c r="A66" s="58"/>
      <c r="B66" s="61"/>
      <c r="C66" s="13" t="s">
        <v>14</v>
      </c>
      <c r="D66" s="14" t="s">
        <v>59</v>
      </c>
      <c r="E66" s="65"/>
      <c r="F66" s="68"/>
      <c r="G66" s="65"/>
      <c r="H66" s="28"/>
      <c r="I66" s="16">
        <f>H66*$G$64</f>
        <v>0</v>
      </c>
    </row>
    <row r="67" spans="1:9" ht="16.899999999999999" thickTop="1" thickBot="1" x14ac:dyDescent="0.35">
      <c r="A67" s="59"/>
      <c r="B67" s="62"/>
      <c r="C67" s="70" t="s">
        <v>18</v>
      </c>
      <c r="D67" s="71"/>
      <c r="E67" s="71"/>
      <c r="F67" s="71"/>
      <c r="G67" s="71"/>
      <c r="H67" s="72"/>
      <c r="I67" s="19">
        <f>SUM(I64:I66)</f>
        <v>0</v>
      </c>
    </row>
    <row r="68" spans="1:9" ht="16.3" thickBot="1" x14ac:dyDescent="0.35">
      <c r="A68" s="54"/>
      <c r="B68" s="55"/>
      <c r="C68" s="55"/>
      <c r="D68" s="55"/>
      <c r="E68" s="55"/>
      <c r="F68" s="55"/>
      <c r="G68" s="55"/>
      <c r="H68" s="55"/>
      <c r="I68" s="56"/>
    </row>
    <row r="69" spans="1:9" ht="20.7" thickBot="1" x14ac:dyDescent="0.35">
      <c r="A69" s="88">
        <v>13</v>
      </c>
      <c r="B69" s="60" t="s">
        <v>60</v>
      </c>
      <c r="C69" s="9" t="s">
        <v>8</v>
      </c>
      <c r="D69" s="9" t="s">
        <v>20</v>
      </c>
      <c r="E69" s="63" t="s">
        <v>21</v>
      </c>
      <c r="F69" s="66" t="s">
        <v>22</v>
      </c>
      <c r="G69" s="63">
        <v>2</v>
      </c>
      <c r="H69" s="16"/>
      <c r="I69" s="16">
        <f>H69*$G$69</f>
        <v>0</v>
      </c>
    </row>
    <row r="70" spans="1:9" ht="16.3" thickBot="1" x14ac:dyDescent="0.35">
      <c r="A70" s="89"/>
      <c r="B70" s="61"/>
      <c r="C70" s="11" t="s">
        <v>12</v>
      </c>
      <c r="D70" s="12" t="s">
        <v>23</v>
      </c>
      <c r="E70" s="64"/>
      <c r="F70" s="67"/>
      <c r="G70" s="64"/>
      <c r="H70" s="17"/>
      <c r="I70" s="16">
        <f>H70*$G$69</f>
        <v>0</v>
      </c>
    </row>
    <row r="71" spans="1:9" ht="32.6" thickBot="1" x14ac:dyDescent="0.35">
      <c r="A71" s="89"/>
      <c r="B71" s="61"/>
      <c r="C71" s="13" t="s">
        <v>14</v>
      </c>
      <c r="D71" s="14" t="s">
        <v>43</v>
      </c>
      <c r="E71" s="65"/>
      <c r="F71" s="68"/>
      <c r="G71" s="65"/>
      <c r="H71" s="18"/>
      <c r="I71" s="16">
        <f>H71*$G$69</f>
        <v>0</v>
      </c>
    </row>
    <row r="72" spans="1:9" ht="16.899999999999999" thickTop="1" thickBot="1" x14ac:dyDescent="0.35">
      <c r="A72" s="90"/>
      <c r="B72" s="62"/>
      <c r="C72" s="70" t="s">
        <v>18</v>
      </c>
      <c r="D72" s="71"/>
      <c r="E72" s="71"/>
      <c r="F72" s="71"/>
      <c r="G72" s="71"/>
      <c r="H72" s="72"/>
      <c r="I72" s="19">
        <f>SUM(I69:I71)</f>
        <v>0</v>
      </c>
    </row>
    <row r="73" spans="1:9" ht="16.3" thickBot="1" x14ac:dyDescent="0.35">
      <c r="A73" s="54"/>
      <c r="B73" s="55"/>
      <c r="C73" s="55"/>
      <c r="D73" s="55"/>
      <c r="E73" s="55"/>
      <c r="F73" s="55"/>
      <c r="G73" s="55"/>
      <c r="H73" s="55"/>
      <c r="I73" s="56"/>
    </row>
    <row r="74" spans="1:9" ht="21.95" thickBot="1" x14ac:dyDescent="0.35">
      <c r="A74" s="57">
        <v>14</v>
      </c>
      <c r="B74" s="60" t="s">
        <v>61</v>
      </c>
      <c r="C74" s="9" t="s">
        <v>8</v>
      </c>
      <c r="D74" s="9" t="s">
        <v>62</v>
      </c>
      <c r="E74" s="63" t="s">
        <v>21</v>
      </c>
      <c r="F74" s="66" t="s">
        <v>22</v>
      </c>
      <c r="G74" s="63">
        <v>2</v>
      </c>
      <c r="H74" s="16"/>
      <c r="I74" s="16">
        <v>0</v>
      </c>
    </row>
    <row r="75" spans="1:9" ht="21.95" thickBot="1" x14ac:dyDescent="0.35">
      <c r="A75" s="58"/>
      <c r="B75" s="61"/>
      <c r="C75" s="11" t="s">
        <v>12</v>
      </c>
      <c r="D75" s="12" t="s">
        <v>63</v>
      </c>
      <c r="E75" s="64"/>
      <c r="F75" s="67"/>
      <c r="G75" s="64"/>
      <c r="H75" s="16"/>
      <c r="I75" s="16">
        <f>H75*G74</f>
        <v>0</v>
      </c>
    </row>
    <row r="76" spans="1:9" ht="21.95" thickBot="1" x14ac:dyDescent="0.35">
      <c r="A76" s="58"/>
      <c r="B76" s="61"/>
      <c r="C76" s="13" t="s">
        <v>14</v>
      </c>
      <c r="D76" s="14" t="s">
        <v>64</v>
      </c>
      <c r="E76" s="65"/>
      <c r="F76" s="68"/>
      <c r="G76" s="65"/>
      <c r="H76" s="36"/>
      <c r="I76" s="18">
        <f>H76*G74</f>
        <v>0</v>
      </c>
    </row>
    <row r="77" spans="1:9" ht="16.899999999999999" thickTop="1" thickBot="1" x14ac:dyDescent="0.35">
      <c r="A77" s="59"/>
      <c r="B77" s="62"/>
      <c r="C77" s="70" t="s">
        <v>18</v>
      </c>
      <c r="D77" s="71"/>
      <c r="E77" s="71"/>
      <c r="F77" s="71"/>
      <c r="G77" s="71"/>
      <c r="H77" s="72"/>
      <c r="I77" s="19">
        <f>SUM(I74:I76)</f>
        <v>0</v>
      </c>
    </row>
    <row r="78" spans="1:9" ht="16.3" thickBot="1" x14ac:dyDescent="0.35">
      <c r="A78" s="37"/>
      <c r="B78" s="38"/>
      <c r="C78" s="39"/>
      <c r="D78" s="39"/>
      <c r="E78" s="39"/>
      <c r="F78" s="39"/>
      <c r="G78" s="39"/>
      <c r="H78" s="39"/>
      <c r="I78" s="17"/>
    </row>
    <row r="79" spans="1:9" ht="16.3" thickBot="1" x14ac:dyDescent="0.35">
      <c r="A79" s="58">
        <v>15</v>
      </c>
      <c r="B79" s="61" t="s">
        <v>65</v>
      </c>
      <c r="C79" s="9" t="s">
        <v>8</v>
      </c>
      <c r="D79" s="20" t="s">
        <v>23</v>
      </c>
      <c r="E79" s="63" t="s">
        <v>66</v>
      </c>
      <c r="F79" s="66" t="s">
        <v>67</v>
      </c>
      <c r="G79" s="63">
        <v>22</v>
      </c>
      <c r="H79" s="17"/>
      <c r="I79" s="16">
        <f>H79*$G$79</f>
        <v>0</v>
      </c>
    </row>
    <row r="80" spans="1:9" ht="21.95" thickBot="1" x14ac:dyDescent="0.35">
      <c r="A80" s="58"/>
      <c r="B80" s="61"/>
      <c r="C80" s="9" t="s">
        <v>12</v>
      </c>
      <c r="D80" s="20" t="s">
        <v>68</v>
      </c>
      <c r="E80" s="91"/>
      <c r="F80" s="92"/>
      <c r="G80" s="91"/>
      <c r="H80" s="25"/>
      <c r="I80" s="16">
        <f>H80*$G$79</f>
        <v>0</v>
      </c>
    </row>
    <row r="81" spans="1:9" ht="21.95" thickBot="1" x14ac:dyDescent="0.35">
      <c r="A81" s="58"/>
      <c r="B81" s="61"/>
      <c r="C81" s="40" t="s">
        <v>14</v>
      </c>
      <c r="D81" s="27" t="s">
        <v>69</v>
      </c>
      <c r="E81" s="51" t="s">
        <v>70</v>
      </c>
      <c r="F81" s="27" t="s">
        <v>71</v>
      </c>
      <c r="G81" s="34">
        <v>2</v>
      </c>
      <c r="H81" s="18"/>
      <c r="I81" s="16">
        <f>H81*$G$81</f>
        <v>0</v>
      </c>
    </row>
    <row r="82" spans="1:9" ht="16.899999999999999" thickTop="1" thickBot="1" x14ac:dyDescent="0.35">
      <c r="A82" s="59"/>
      <c r="B82" s="62"/>
      <c r="C82" s="87" t="s">
        <v>18</v>
      </c>
      <c r="D82" s="85"/>
      <c r="E82" s="85"/>
      <c r="F82" s="85"/>
      <c r="G82" s="85"/>
      <c r="H82" s="86"/>
      <c r="I82" s="19">
        <f>SUM(I79:I80)</f>
        <v>0</v>
      </c>
    </row>
    <row r="83" spans="1:9" ht="16.3" thickBot="1" x14ac:dyDescent="0.35">
      <c r="A83" s="41"/>
      <c r="B83" s="42"/>
      <c r="C83" s="43"/>
      <c r="D83" s="44"/>
      <c r="E83" s="44"/>
      <c r="F83" s="44"/>
      <c r="G83" s="44"/>
      <c r="H83" s="45"/>
      <c r="I83" s="19"/>
    </row>
    <row r="84" spans="1:9" ht="20.7" thickBot="1" x14ac:dyDescent="0.35">
      <c r="A84" s="57">
        <v>16</v>
      </c>
      <c r="B84" s="60" t="s">
        <v>72</v>
      </c>
      <c r="C84" s="23" t="s">
        <v>8</v>
      </c>
      <c r="D84" s="23" t="s">
        <v>20</v>
      </c>
      <c r="E84" s="63" t="s">
        <v>73</v>
      </c>
      <c r="F84" s="66" t="s">
        <v>22</v>
      </c>
      <c r="G84" s="63">
        <v>10</v>
      </c>
      <c r="H84" s="16"/>
      <c r="I84" s="16">
        <f>H84*G84</f>
        <v>0</v>
      </c>
    </row>
    <row r="85" spans="1:9" ht="16.3" thickBot="1" x14ac:dyDescent="0.35">
      <c r="A85" s="58"/>
      <c r="B85" s="61"/>
      <c r="C85" s="9" t="s">
        <v>12</v>
      </c>
      <c r="D85" s="20" t="s">
        <v>23</v>
      </c>
      <c r="E85" s="64"/>
      <c r="F85" s="67"/>
      <c r="G85" s="64"/>
      <c r="H85" s="17"/>
      <c r="I85" s="16">
        <f>H85*G84</f>
        <v>0</v>
      </c>
    </row>
    <row r="86" spans="1:9" ht="21.95" thickBot="1" x14ac:dyDescent="0.35">
      <c r="A86" s="58"/>
      <c r="B86" s="61"/>
      <c r="C86" s="13" t="s">
        <v>14</v>
      </c>
      <c r="D86" s="14" t="s">
        <v>68</v>
      </c>
      <c r="E86" s="65"/>
      <c r="F86" s="68"/>
      <c r="G86" s="65"/>
      <c r="H86" s="25"/>
      <c r="I86" s="16">
        <f>H86*G84</f>
        <v>0</v>
      </c>
    </row>
    <row r="87" spans="1:9" ht="16.899999999999999" thickTop="1" thickBot="1" x14ac:dyDescent="0.35">
      <c r="A87" s="59"/>
      <c r="B87" s="62"/>
      <c r="C87" s="70" t="s">
        <v>18</v>
      </c>
      <c r="D87" s="71"/>
      <c r="E87" s="71"/>
      <c r="F87" s="71"/>
      <c r="G87" s="71"/>
      <c r="H87" s="72"/>
      <c r="I87" s="19">
        <f>SUM(I84:I86)</f>
        <v>0</v>
      </c>
    </row>
    <row r="88" spans="1:9" ht="16.3" thickBot="1" x14ac:dyDescent="0.35">
      <c r="A88" s="54"/>
      <c r="B88" s="55"/>
      <c r="C88" s="55"/>
      <c r="D88" s="55"/>
      <c r="E88" s="55"/>
      <c r="F88" s="55"/>
      <c r="G88" s="55"/>
      <c r="H88" s="55"/>
      <c r="I88" s="56"/>
    </row>
    <row r="89" spans="1:9" ht="18.2" thickBot="1" x14ac:dyDescent="0.35">
      <c r="A89" s="93" t="s">
        <v>74</v>
      </c>
      <c r="B89" s="94"/>
      <c r="C89" s="94"/>
      <c r="D89" s="94"/>
      <c r="E89" s="94"/>
      <c r="F89" s="94"/>
      <c r="G89" s="94"/>
      <c r="H89" s="95"/>
      <c r="I89" s="46">
        <f>SUM(I8+I13+I22+I27+I32+I37+I42+I47+I57+I62+I67+I72+I77+I82+I87)</f>
        <v>0</v>
      </c>
    </row>
    <row r="90" spans="1:9" x14ac:dyDescent="0.3">
      <c r="A90" s="47"/>
      <c r="B90" s="47"/>
      <c r="C90" s="47"/>
      <c r="D90" s="47"/>
      <c r="E90" s="47"/>
      <c r="F90" s="47"/>
      <c r="G90" s="47"/>
      <c r="H90" s="48"/>
      <c r="I90" s="48"/>
    </row>
    <row r="91" spans="1:9" x14ac:dyDescent="0.3">
      <c r="A91" s="47"/>
      <c r="B91" s="47"/>
      <c r="C91" s="47"/>
      <c r="D91" s="47"/>
      <c r="E91" s="47"/>
      <c r="F91" s="47"/>
      <c r="G91" s="47"/>
      <c r="H91" s="48"/>
      <c r="I91" s="48"/>
    </row>
    <row r="92" spans="1:9" ht="15.65" x14ac:dyDescent="0.3">
      <c r="A92" s="96"/>
      <c r="B92" s="97"/>
      <c r="C92" s="2"/>
      <c r="D92" s="2"/>
      <c r="E92" s="2"/>
      <c r="F92" s="2"/>
      <c r="G92" s="98" t="s">
        <v>75</v>
      </c>
      <c r="H92" s="98"/>
      <c r="I92" s="98"/>
    </row>
    <row r="93" spans="1:9" ht="15.65" x14ac:dyDescent="0.3">
      <c r="A93" s="99" t="s">
        <v>76</v>
      </c>
      <c r="B93" s="99"/>
      <c r="C93" s="49"/>
      <c r="D93" s="99" t="s">
        <v>77</v>
      </c>
      <c r="E93" s="99"/>
      <c r="F93" s="49"/>
      <c r="G93" s="100" t="s">
        <v>78</v>
      </c>
      <c r="H93" s="100"/>
      <c r="I93" s="100"/>
    </row>
    <row r="94" spans="1:9" ht="15.65" x14ac:dyDescent="0.3">
      <c r="A94" s="2"/>
      <c r="B94" s="2"/>
      <c r="C94" s="2"/>
      <c r="D94" s="2"/>
      <c r="E94" s="2"/>
      <c r="F94" s="2"/>
      <c r="G94" s="3"/>
      <c r="H94" s="4"/>
      <c r="I94" s="4"/>
    </row>
    <row r="95" spans="1:9" ht="15.65" x14ac:dyDescent="0.3">
      <c r="A95" s="2"/>
      <c r="B95" s="50"/>
      <c r="C95" s="2"/>
      <c r="D95" s="2"/>
      <c r="E95" s="2"/>
      <c r="F95" s="2"/>
      <c r="G95" s="3"/>
      <c r="H95" s="4"/>
      <c r="I95" s="4"/>
    </row>
  </sheetData>
  <mergeCells count="115">
    <mergeCell ref="A88:I88"/>
    <mergeCell ref="A89:H89"/>
    <mergeCell ref="A92:B92"/>
    <mergeCell ref="G92:I92"/>
    <mergeCell ref="A93:B93"/>
    <mergeCell ref="D93:E93"/>
    <mergeCell ref="G93:I93"/>
    <mergeCell ref="A84:A87"/>
    <mergeCell ref="B84:B87"/>
    <mergeCell ref="E84:E86"/>
    <mergeCell ref="F84:F86"/>
    <mergeCell ref="G84:G86"/>
    <mergeCell ref="C87:H87"/>
    <mergeCell ref="A68:I68"/>
    <mergeCell ref="A69:A72"/>
    <mergeCell ref="B69:B72"/>
    <mergeCell ref="E69:E71"/>
    <mergeCell ref="F69:F71"/>
    <mergeCell ref="G69:G71"/>
    <mergeCell ref="C72:H72"/>
    <mergeCell ref="A79:A82"/>
    <mergeCell ref="B79:B82"/>
    <mergeCell ref="E79:E80"/>
    <mergeCell ref="F79:F80"/>
    <mergeCell ref="G79:G80"/>
    <mergeCell ref="C82:H82"/>
    <mergeCell ref="A73:I73"/>
    <mergeCell ref="A74:A77"/>
    <mergeCell ref="B74:B77"/>
    <mergeCell ref="E74:E76"/>
    <mergeCell ref="F74:F76"/>
    <mergeCell ref="G74:G76"/>
    <mergeCell ref="C77:H77"/>
    <mergeCell ref="A63:I63"/>
    <mergeCell ref="A64:A67"/>
    <mergeCell ref="B64:B67"/>
    <mergeCell ref="E64:E66"/>
    <mergeCell ref="F64:F66"/>
    <mergeCell ref="G64:G66"/>
    <mergeCell ref="C67:H67"/>
    <mergeCell ref="A58:I58"/>
    <mergeCell ref="A59:A62"/>
    <mergeCell ref="B59:B62"/>
    <mergeCell ref="E59:E61"/>
    <mergeCell ref="F59:F61"/>
    <mergeCell ref="G59:G61"/>
    <mergeCell ref="C62:H62"/>
    <mergeCell ref="A53:I53"/>
    <mergeCell ref="A54:A57"/>
    <mergeCell ref="B54:B57"/>
    <mergeCell ref="E54:E56"/>
    <mergeCell ref="F54:F56"/>
    <mergeCell ref="G54:G56"/>
    <mergeCell ref="C57:H57"/>
    <mergeCell ref="A48:I48"/>
    <mergeCell ref="A49:A52"/>
    <mergeCell ref="B49:B52"/>
    <mergeCell ref="E49:E51"/>
    <mergeCell ref="F49:F51"/>
    <mergeCell ref="G49:G51"/>
    <mergeCell ref="C52:H52"/>
    <mergeCell ref="A43:I43"/>
    <mergeCell ref="A44:A47"/>
    <mergeCell ref="B44:B47"/>
    <mergeCell ref="E44:E46"/>
    <mergeCell ref="F44:F46"/>
    <mergeCell ref="G44:G46"/>
    <mergeCell ref="C47:H47"/>
    <mergeCell ref="A39:A42"/>
    <mergeCell ref="B39:B42"/>
    <mergeCell ref="E39:E41"/>
    <mergeCell ref="F39:F41"/>
    <mergeCell ref="G39:G40"/>
    <mergeCell ref="C42:H42"/>
    <mergeCell ref="A34:A37"/>
    <mergeCell ref="B34:B37"/>
    <mergeCell ref="E34:E36"/>
    <mergeCell ref="G34:G36"/>
    <mergeCell ref="C37:H37"/>
    <mergeCell ref="A38:I38"/>
    <mergeCell ref="A28:I28"/>
    <mergeCell ref="A29:A32"/>
    <mergeCell ref="B29:B32"/>
    <mergeCell ref="E29:E31"/>
    <mergeCell ref="F29:F31"/>
    <mergeCell ref="G29:G31"/>
    <mergeCell ref="C32:H32"/>
    <mergeCell ref="A23:I23"/>
    <mergeCell ref="A24:A27"/>
    <mergeCell ref="B24:B27"/>
    <mergeCell ref="E24:E26"/>
    <mergeCell ref="F24:F26"/>
    <mergeCell ref="G24:G26"/>
    <mergeCell ref="C27:H27"/>
    <mergeCell ref="A14:I14"/>
    <mergeCell ref="A15:A22"/>
    <mergeCell ref="B15:B22"/>
    <mergeCell ref="E15:E21"/>
    <mergeCell ref="G15:G21"/>
    <mergeCell ref="C22:H22"/>
    <mergeCell ref="A9:I9"/>
    <mergeCell ref="A10:A13"/>
    <mergeCell ref="B10:B13"/>
    <mergeCell ref="E10:E12"/>
    <mergeCell ref="F10:F12"/>
    <mergeCell ref="G10:G11"/>
    <mergeCell ref="C13:H13"/>
    <mergeCell ref="A1:I1"/>
    <mergeCell ref="B3:D3"/>
    <mergeCell ref="A4:A8"/>
    <mergeCell ref="B4:B8"/>
    <mergeCell ref="E4:E7"/>
    <mergeCell ref="F4:F7"/>
    <mergeCell ref="G4:G7"/>
    <mergeCell ref="C8:H8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Delovni listi</vt:lpstr>
      </vt:variant>
      <vt:variant>
        <vt:i4>1</vt:i4>
      </vt:variant>
    </vt:vector>
  </HeadingPairs>
  <TitlesOfParts>
    <vt:vector size="1" baseType="lpstr">
      <vt:lpstr>VKS-95-26</vt:lpstr>
    </vt:vector>
  </TitlesOfParts>
  <Company>JHL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Barbara Podgrajšek</dc:creator>
  <cp:lastModifiedBy>Tanja Dermastja</cp:lastModifiedBy>
  <dcterms:created xsi:type="dcterms:W3CDTF">2026-03-27T12:26:22Z</dcterms:created>
  <dcterms:modified xsi:type="dcterms:W3CDTF">2026-06-24T09:03:38Z</dcterms:modified>
</cp:coreProperties>
</file>