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VKS\2023\VKS-43-23 Nabava zasunov in vgradnih garnitur\"/>
    </mc:Choice>
  </mc:AlternateContent>
  <bookViews>
    <workbookView xWindow="0" yWindow="0" windowWidth="28800" windowHeight="14100"/>
  </bookViews>
  <sheets>
    <sheet name="Sheet2" sheetId="2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I39" i="2" l="1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38" i="2" l="1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71" i="2" l="1"/>
  <c r="I75" i="2" l="1"/>
  <c r="I73" i="2"/>
</calcChain>
</file>

<file path=xl/comments1.xml><?xml version="1.0" encoding="utf-8"?>
<comments xmlns="http://schemas.openxmlformats.org/spreadsheetml/2006/main">
  <authors>
    <author/>
  </authors>
  <commentList>
    <comment ref="B10" authorId="0" shapeId="0">
      <text>
        <r>
          <rPr>
            <sz val="10"/>
            <rFont val="Arial"/>
            <family val="2"/>
            <charset val="238"/>
          </rPr>
          <t xml:space="preserve">JP VO-KA:
…IN ENAKOVREDNO (KAKOVOSTNO IN  DIMENZIJSKO UJEMANJE)  </t>
        </r>
      </text>
    </comment>
  </commentList>
</comments>
</file>

<file path=xl/sharedStrings.xml><?xml version="1.0" encoding="utf-8"?>
<sst xmlns="http://schemas.openxmlformats.org/spreadsheetml/2006/main" count="225" uniqueCount="111">
  <si>
    <t>Valuta</t>
  </si>
  <si>
    <t>2003973</t>
  </si>
  <si>
    <t>PALICA ZA ZASUN Z Z ZGORNJIM NATIKALOM</t>
  </si>
  <si>
    <t>KOS</t>
  </si>
  <si>
    <t>EUR</t>
  </si>
  <si>
    <t>2003974</t>
  </si>
  <si>
    <t>2003975</t>
  </si>
  <si>
    <t>NATIKALO ZGORNJE ZA ZASUN</t>
  </si>
  <si>
    <t>2003992</t>
  </si>
  <si>
    <t>2004074</t>
  </si>
  <si>
    <t>ZASUN NAVRTNI ZA PVC, PE d  63, R 6/4</t>
  </si>
  <si>
    <t>2004076</t>
  </si>
  <si>
    <t>ZASUN NAVRTNI ZA PVC, PE d  75, R 6/4</t>
  </si>
  <si>
    <t>2004077</t>
  </si>
  <si>
    <t>ZASUN NAVRTNI ZA PVC, PE d  90, R 6/4</t>
  </si>
  <si>
    <t>2004084</t>
  </si>
  <si>
    <t>ZASUN NAVRTNI ZA PVC, PE d 160, R 6/4</t>
  </si>
  <si>
    <t>2004090</t>
  </si>
  <si>
    <t>ZASUN UNIV. NAVRTNI ZA JE DN  80, R 6/4</t>
  </si>
  <si>
    <t>2004094</t>
  </si>
  <si>
    <t>ZASUN UNIV. NAVRTNI ZA JE DN 100, R 6/4</t>
  </si>
  <si>
    <t>2004096</t>
  </si>
  <si>
    <t>ZASUN UNIV. NAVRTNI ZA JE DN 125, R 6/4</t>
  </si>
  <si>
    <t>2004099</t>
  </si>
  <si>
    <t>ZASUN UNIV. NAVRTNI ZA JE DN 150, R 6/4</t>
  </si>
  <si>
    <t>2004104</t>
  </si>
  <si>
    <t>ZASUN UNIV. NAVRTNI ZA JE DN 200, R 6/4</t>
  </si>
  <si>
    <t>2004108</t>
  </si>
  <si>
    <t>ZASUN UNIV. NAVRTNI ZA JE DN 250, R 6/4</t>
  </si>
  <si>
    <t>2004112</t>
  </si>
  <si>
    <t>ZASUN UNIV. NAVRTNI ZA JE DN 300, R 6/4</t>
  </si>
  <si>
    <t>2004179</t>
  </si>
  <si>
    <t>KOLO ZA ZASUN OKZ DN 65,80</t>
  </si>
  <si>
    <t>2004180</t>
  </si>
  <si>
    <t>KOLO ZA ZASUN OKZ DN 100</t>
  </si>
  <si>
    <t>2004181</t>
  </si>
  <si>
    <t>KOLO ZA ZASUN OKZ DN 125,150</t>
  </si>
  <si>
    <t>2004182</t>
  </si>
  <si>
    <t>KOLO ZA ZASUN OKZ DN 200</t>
  </si>
  <si>
    <t>2004358</t>
  </si>
  <si>
    <t>ZASUN OVALNO KLINASTI KRATEK DN 50 PN10</t>
  </si>
  <si>
    <t>2004359</t>
  </si>
  <si>
    <t>ZASUN OVALNO KLINASTI KRATEK DN 65 PN10</t>
  </si>
  <si>
    <t>2004360</t>
  </si>
  <si>
    <t>ZASUN OVALNO KLINASTI KRATEK DN 80 PN10</t>
  </si>
  <si>
    <t>2004361</t>
  </si>
  <si>
    <t>2004363</t>
  </si>
  <si>
    <t>2004364</t>
  </si>
  <si>
    <t>2004367</t>
  </si>
  <si>
    <t>ZASUN OVALNO KLINASTI DOLGI DN 50 PN10</t>
  </si>
  <si>
    <t>2004368</t>
  </si>
  <si>
    <t>ZASUN OVALNO KLINASTI DOLGI DN 65 PN10</t>
  </si>
  <si>
    <t>2004369</t>
  </si>
  <si>
    <t>ZASUN OVALNO KLINASTI DOLGI DN 80 PN10</t>
  </si>
  <si>
    <t>2004370</t>
  </si>
  <si>
    <t>2004372</t>
  </si>
  <si>
    <t>2004373</t>
  </si>
  <si>
    <t>šifra</t>
  </si>
  <si>
    <t>naziv</t>
  </si>
  <si>
    <t>EM</t>
  </si>
  <si>
    <t>Proizvajalec</t>
  </si>
  <si>
    <t>Tip</t>
  </si>
  <si>
    <t>Cena za EM v EUR brez DDV</t>
  </si>
  <si>
    <t>Skupaj cena v EUR brez DDV</t>
  </si>
  <si>
    <t>ZASUN UNIV. NAVRTNI ZA JE DN 350, R 6/4</t>
  </si>
  <si>
    <t>ZASUN UNIV. NAVRTNI ZA JE DN 400, R 6/4</t>
  </si>
  <si>
    <t>ZASUN UNIV. NAVRTNI ZA JE DN 500, R6/4</t>
  </si>
  <si>
    <t>KOLO ZA ZASUN OKZ DN 300</t>
  </si>
  <si>
    <t>KOLO ZA ZASUN OKZ DN 500</t>
  </si>
  <si>
    <t>ZASUN OVALNO KLINASTI KRATEK DN 100 PN10</t>
  </si>
  <si>
    <t>ZASUN OVALNO KLINASTI KRATEK DN 125 PN 10</t>
  </si>
  <si>
    <t>ZASUN OVALNO KLINASTI KRATEK DN 150 PN10</t>
  </si>
  <si>
    <t>ZASUN OVALNO KLINASTI KRATEK DN 200 PN10</t>
  </si>
  <si>
    <t>ZASUN OVALNO KLINASTI DOLGI DN 100 PN10</t>
  </si>
  <si>
    <t>ZASUN OVALNO KLINASTI DOLGI DN 125 PN 10</t>
  </si>
  <si>
    <t>ZASUN OVALNO KLINASTI DOLGI DN 150 PN10</t>
  </si>
  <si>
    <t>ZASUN OVALNO KLINASTI DOLGI DN 200 PN10</t>
  </si>
  <si>
    <t>ZASUN OVALNO KLINASTI DOLGI DN 250 PN 10</t>
  </si>
  <si>
    <t>DN 200</t>
  </si>
  <si>
    <t>DDV</t>
  </si>
  <si>
    <t>Okvirna 2 letna količina</t>
  </si>
  <si>
    <t>Skupna ponudbena vrednost za obdobje 2 let brez DDV</t>
  </si>
  <si>
    <t>Skupna ponudbena vrednost za obdobje 2 let z DDV</t>
  </si>
  <si>
    <t>VGRADNA GARNITURA ZA ZASUN:</t>
  </si>
  <si>
    <t>0,5 – 0,8</t>
  </si>
  <si>
    <t>0,7 – 1,0</t>
  </si>
  <si>
    <t>1,0 – 1,5</t>
  </si>
  <si>
    <t>1,5 – 2,3</t>
  </si>
  <si>
    <t>2,3 – 3,6</t>
  </si>
  <si>
    <t>VGRADNA GARNITURA ZA NAVRTNI ZASUN:</t>
  </si>
  <si>
    <t>0,5 – 0,75</t>
  </si>
  <si>
    <t>NATIKALO SPODNJE ZA ZASUN:</t>
  </si>
  <si>
    <t>DN40 – DN50</t>
  </si>
  <si>
    <t>DN65 – DN80</t>
  </si>
  <si>
    <t>DN 100 – DN150</t>
  </si>
  <si>
    <t>0,7 – 1 m</t>
  </si>
  <si>
    <t>1 – 1,5 m</t>
  </si>
  <si>
    <t>1,5 – 2,3 m</t>
  </si>
  <si>
    <t>ZAŠČITNA CEV VGRADNE GARNITURE ZA ZASUN:</t>
  </si>
  <si>
    <t>NAVRTAVANJE ZASUNOV na 4 ali 6 lukenj</t>
  </si>
  <si>
    <t>KPL</t>
  </si>
  <si>
    <t>DN 250 - DN300</t>
  </si>
  <si>
    <t xml:space="preserve">      </t>
  </si>
  <si>
    <t>PONUDBENI PREDRAČUN</t>
  </si>
  <si>
    <t>Priloga 2/2</t>
  </si>
  <si>
    <t>Ponudnik:______________________________________________, ki oddajamo ponudbo za javno naročilo:</t>
  </si>
  <si>
    <t xml:space="preserve">PONUDBENI PREDRAČUN št. _____________      
</t>
  </si>
  <si>
    <t>VOKA-43/23 - Nabava zasunov in vgradnih garnitur</t>
  </si>
  <si>
    <t xml:space="preserve">V ponudbeni ceni so upoštevani vsi materialni in nematerialni stroški, ki bodo potrebni za izvedbo predmeta naročila. </t>
  </si>
  <si>
    <t>Kraj in datum:                                                                          ŽIG:</t>
  </si>
  <si>
    <t>Podpis odgovorne osebe ponudnika: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</si>
</sst>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24]_-;\-* #,##0.00\ [$€-424]_-;_-* &quot;-&quot;??\ [$€-424]_-;_-@_-"/>
  </numFmts>
  <fonts count="12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1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"/>
      <family val="2"/>
      <charset val="238"/>
    </font>
    <font>
      <sz val="10"/>
      <color theme="0"/>
      <name val="Arial"/>
      <family val="2"/>
      <charset val="1"/>
    </font>
    <font>
      <sz val="11"/>
      <color indexed="8"/>
      <name val="Tahoma"/>
      <family val="2"/>
      <charset val="238"/>
    </font>
    <font>
      <b/>
      <sz val="11"/>
      <color indexed="8"/>
      <name val="Tahoma"/>
      <family val="2"/>
      <charset val="238"/>
    </font>
    <font>
      <b/>
      <i/>
      <sz val="11"/>
      <color indexed="8"/>
      <name val="Tahoma"/>
      <family val="2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indent="1"/>
    </xf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4" fontId="2" fillId="0" borderId="2" xfId="0" applyNumberFormat="1" applyFont="1" applyBorder="1" applyAlignment="1">
      <alignment horizontal="right"/>
    </xf>
    <xf numFmtId="4" fontId="2" fillId="0" borderId="2" xfId="0" applyNumberFormat="1" applyFont="1" applyBorder="1"/>
    <xf numFmtId="0" fontId="0" fillId="0" borderId="2" xfId="0" applyFont="1" applyBorder="1"/>
    <xf numFmtId="0" fontId="4" fillId="0" borderId="1" xfId="0" applyFont="1" applyBorder="1" applyAlignment="1">
      <alignment horizontal="center" wrapText="1"/>
    </xf>
    <xf numFmtId="0" fontId="6" fillId="0" borderId="0" xfId="0" applyFont="1" applyAlignment="1">
      <alignment horizontal="right"/>
    </xf>
    <xf numFmtId="164" fontId="6" fillId="0" borderId="0" xfId="0" applyNumberFormat="1" applyFont="1"/>
    <xf numFmtId="0" fontId="6" fillId="0" borderId="0" xfId="0" applyFont="1"/>
    <xf numFmtId="0" fontId="0" fillId="0" borderId="3" xfId="0" applyBorder="1"/>
    <xf numFmtId="164" fontId="6" fillId="0" borderId="3" xfId="0" applyNumberFormat="1" applyFont="1" applyBorder="1"/>
    <xf numFmtId="164" fontId="6" fillId="0" borderId="4" xfId="0" applyNumberFormat="1" applyFont="1" applyBorder="1"/>
    <xf numFmtId="0" fontId="6" fillId="0" borderId="3" xfId="0" applyFont="1" applyBorder="1" applyAlignment="1">
      <alignment horizontal="right"/>
    </xf>
    <xf numFmtId="3" fontId="2" fillId="0" borderId="2" xfId="0" applyNumberFormat="1" applyFont="1" applyBorder="1" applyAlignment="1">
      <alignment horizontal="center"/>
    </xf>
    <xf numFmtId="3" fontId="0" fillId="0" borderId="0" xfId="0" applyNumberFormat="1"/>
    <xf numFmtId="0" fontId="2" fillId="0" borderId="2" xfId="0" applyFont="1" applyBorder="1" applyAlignment="1">
      <alignment horizontal="left"/>
    </xf>
    <xf numFmtId="2" fontId="0" fillId="0" borderId="2" xfId="0" applyNumberFormat="1" applyFont="1" applyBorder="1" applyAlignment="1">
      <alignment horizontal="left" indent="2"/>
    </xf>
    <xf numFmtId="2" fontId="0" fillId="0" borderId="2" xfId="0" applyNumberFormat="1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4" fontId="7" fillId="0" borderId="2" xfId="0" applyNumberFormat="1" applyFont="1" applyBorder="1"/>
    <xf numFmtId="0" fontId="7" fillId="2" borderId="2" xfId="0" applyFont="1" applyFill="1" applyBorder="1" applyAlignment="1">
      <alignment horizontal="center"/>
    </xf>
    <xf numFmtId="4" fontId="7" fillId="2" borderId="2" xfId="0" applyNumberFormat="1" applyFont="1" applyFill="1" applyBorder="1"/>
    <xf numFmtId="0" fontId="8" fillId="0" borderId="5" xfId="1" applyFont="1" applyBorder="1" applyAlignment="1" applyProtection="1">
      <alignment horizontal="right" wrapText="1"/>
    </xf>
    <xf numFmtId="0" fontId="9" fillId="0" borderId="6" xfId="1" applyFont="1" applyBorder="1" applyAlignment="1" applyProtection="1"/>
    <xf numFmtId="0" fontId="9" fillId="0" borderId="6" xfId="1" applyFont="1" applyBorder="1" applyAlignment="1" applyProtection="1">
      <alignment wrapText="1"/>
    </xf>
    <xf numFmtId="0" fontId="10" fillId="0" borderId="6" xfId="1" applyFont="1" applyBorder="1" applyAlignment="1" applyProtection="1">
      <alignment horizontal="right" wrapText="1"/>
    </xf>
    <xf numFmtId="0" fontId="10" fillId="0" borderId="6" xfId="1" applyFont="1" applyBorder="1" applyAlignment="1" applyProtection="1">
      <alignment horizontal="center"/>
    </xf>
    <xf numFmtId="49" fontId="10" fillId="0" borderId="7" xfId="1" applyNumberFormat="1" applyFont="1" applyBorder="1" applyAlignment="1" applyProtection="1">
      <alignment horizontal="right" wrapText="1"/>
    </xf>
    <xf numFmtId="0" fontId="11" fillId="0" borderId="0" xfId="1" applyFont="1" applyProtection="1"/>
    <xf numFmtId="0" fontId="1" fillId="0" borderId="0" xfId="1" applyProtection="1"/>
    <xf numFmtId="0" fontId="8" fillId="0" borderId="0" xfId="1" applyFont="1" applyAlignment="1" applyProtection="1">
      <protection locked="0"/>
    </xf>
    <xf numFmtId="0" fontId="0" fillId="0" borderId="0" xfId="0" applyAlignment="1" applyProtection="1">
      <protection locked="0"/>
    </xf>
    <xf numFmtId="0" fontId="11" fillId="0" borderId="0" xfId="1" applyFont="1" applyAlignment="1" applyProtection="1"/>
    <xf numFmtId="0" fontId="9" fillId="0" borderId="0" xfId="1" applyFont="1" applyAlignment="1" applyProtection="1">
      <alignment horizontal="justify"/>
    </xf>
    <xf numFmtId="0" fontId="11" fillId="0" borderId="0" xfId="1" applyFont="1" applyProtection="1"/>
    <xf numFmtId="0" fontId="9" fillId="0" borderId="0" xfId="1" applyFont="1" applyAlignment="1" applyProtection="1">
      <alignment wrapText="1"/>
      <protection locked="0"/>
    </xf>
    <xf numFmtId="0" fontId="8" fillId="0" borderId="0" xfId="1" applyFont="1" applyBorder="1" applyAlignment="1" applyProtection="1">
      <alignment wrapText="1"/>
    </xf>
    <xf numFmtId="0" fontId="0" fillId="0" borderId="0" xfId="0" applyAlignment="1" applyProtection="1">
      <alignment wrapText="1"/>
    </xf>
    <xf numFmtId="0" fontId="8" fillId="0" borderId="0" xfId="1" applyFont="1" applyBorder="1" applyAlignment="1" applyProtection="1">
      <alignment wrapText="1"/>
      <protection locked="0"/>
    </xf>
    <xf numFmtId="0" fontId="1" fillId="0" borderId="0" xfId="1" applyProtection="1">
      <protection locked="0"/>
    </xf>
    <xf numFmtId="0" fontId="8" fillId="0" borderId="0" xfId="1" applyFont="1" applyProtection="1">
      <protection locked="0"/>
    </xf>
    <xf numFmtId="0" fontId="11" fillId="0" borderId="0" xfId="1" applyFont="1" applyAlignment="1" applyProtection="1">
      <alignment horizontal="right"/>
      <protection locked="0"/>
    </xf>
    <xf numFmtId="0" fontId="8" fillId="0" borderId="0" xfId="1" applyFont="1" applyAlignment="1" applyProtection="1">
      <alignment horizontal="left"/>
      <protection locked="0"/>
    </xf>
    <xf numFmtId="0" fontId="8" fillId="0" borderId="0" xfId="1" applyFont="1" applyAlignment="1" applyProtection="1">
      <alignment horizontal="right"/>
      <protection locked="0"/>
    </xf>
  </cellXfs>
  <cellStyles count="2">
    <cellStyle name="Navadno" xfId="0" builtinId="0"/>
    <cellStyle name="Navadno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79"/>
  <sheetViews>
    <sheetView tabSelected="1" view="pageLayout" zoomScaleNormal="100" workbookViewId="0">
      <selection activeCell="B80" sqref="B80"/>
    </sheetView>
  </sheetViews>
  <sheetFormatPr defaultColWidth="11.42578125" defaultRowHeight="12.75" x14ac:dyDescent="0.2"/>
  <cols>
    <col min="1" max="1" width="12.85546875" style="1" customWidth="1"/>
    <col min="2" max="2" width="44.85546875" customWidth="1"/>
    <col min="3" max="3" width="9.85546875" customWidth="1"/>
    <col min="4" max="4" width="8.85546875" style="1" customWidth="1"/>
    <col min="5" max="5" width="22.7109375" customWidth="1"/>
    <col min="6" max="6" width="17.85546875" customWidth="1"/>
    <col min="7" max="7" width="12.28515625" customWidth="1"/>
    <col min="8" max="8" width="8.5703125" style="1" customWidth="1"/>
    <col min="9" max="9" width="15.140625" customWidth="1"/>
  </cols>
  <sheetData>
    <row r="1" spans="1:9" ht="14.25" x14ac:dyDescent="0.2">
      <c r="A1" s="29" t="s">
        <v>102</v>
      </c>
      <c r="B1" s="30" t="s">
        <v>103</v>
      </c>
      <c r="C1" s="31"/>
      <c r="D1" s="32"/>
      <c r="E1" s="33"/>
      <c r="F1" s="33"/>
      <c r="G1" s="33"/>
      <c r="H1" s="34"/>
      <c r="I1" s="34" t="s">
        <v>104</v>
      </c>
    </row>
    <row r="2" spans="1:9" ht="15" x14ac:dyDescent="0.25">
      <c r="A2" s="35"/>
      <c r="B2" s="35"/>
      <c r="C2" s="35"/>
      <c r="D2" s="35"/>
      <c r="E2" s="35"/>
      <c r="F2" s="35"/>
      <c r="G2" s="35"/>
      <c r="H2" s="35"/>
      <c r="I2" s="36"/>
    </row>
    <row r="3" spans="1:9" ht="14.25" x14ac:dyDescent="0.2">
      <c r="A3" s="37" t="s">
        <v>105</v>
      </c>
      <c r="B3" s="37"/>
      <c r="C3" s="37"/>
      <c r="D3" s="37"/>
      <c r="E3" s="37"/>
      <c r="F3" s="37"/>
      <c r="G3" s="37"/>
      <c r="H3" s="37"/>
      <c r="I3" s="37"/>
    </row>
    <row r="4" spans="1:9" ht="15" x14ac:dyDescent="0.25">
      <c r="A4" s="39"/>
      <c r="B4" s="39"/>
      <c r="C4" s="39"/>
      <c r="D4" s="39"/>
      <c r="E4" s="39"/>
      <c r="F4" s="39"/>
      <c r="G4" s="39"/>
      <c r="H4" s="39"/>
      <c r="I4" s="36"/>
    </row>
    <row r="5" spans="1:9" ht="15" customHeight="1" x14ac:dyDescent="0.25">
      <c r="A5" s="40" t="s">
        <v>107</v>
      </c>
      <c r="B5" s="40"/>
      <c r="C5" s="40"/>
      <c r="D5" s="40"/>
      <c r="E5" s="40"/>
      <c r="F5" s="40"/>
      <c r="G5" s="40"/>
      <c r="H5" s="40"/>
      <c r="I5" s="36"/>
    </row>
    <row r="6" spans="1:9" ht="15" x14ac:dyDescent="0.25">
      <c r="A6" s="41"/>
      <c r="B6" s="41"/>
      <c r="C6" s="41"/>
      <c r="D6" s="41"/>
      <c r="E6" s="41"/>
      <c r="F6" s="41"/>
      <c r="G6" s="41"/>
      <c r="H6" s="41"/>
      <c r="I6" s="36"/>
    </row>
    <row r="7" spans="1:9" ht="15" customHeight="1" x14ac:dyDescent="0.25">
      <c r="A7" s="42" t="s">
        <v>106</v>
      </c>
      <c r="B7" s="42"/>
      <c r="C7" s="42"/>
      <c r="D7" s="42"/>
      <c r="E7" s="42"/>
      <c r="F7" s="42"/>
      <c r="G7" s="42"/>
      <c r="H7" s="42"/>
      <c r="I7" s="36"/>
    </row>
    <row r="10" spans="1:9" ht="38.25" x14ac:dyDescent="0.2">
      <c r="A10" s="2" t="s">
        <v>57</v>
      </c>
      <c r="B10" s="3" t="s">
        <v>58</v>
      </c>
      <c r="C10" s="12" t="s">
        <v>80</v>
      </c>
      <c r="D10" s="4" t="s">
        <v>59</v>
      </c>
      <c r="E10" s="5" t="s">
        <v>60</v>
      </c>
      <c r="F10" s="2" t="s">
        <v>61</v>
      </c>
      <c r="G10" s="6" t="s">
        <v>62</v>
      </c>
      <c r="H10" s="6" t="s">
        <v>0</v>
      </c>
      <c r="I10" s="6" t="s">
        <v>63</v>
      </c>
    </row>
    <row r="11" spans="1:9" x14ac:dyDescent="0.2">
      <c r="A11" s="7" t="s">
        <v>39</v>
      </c>
      <c r="B11" s="8" t="s">
        <v>40</v>
      </c>
      <c r="C11" s="20">
        <v>8</v>
      </c>
      <c r="D11" s="7" t="s">
        <v>3</v>
      </c>
      <c r="E11" s="22"/>
      <c r="F11" s="8"/>
      <c r="G11" s="9"/>
      <c r="H11" s="7" t="s">
        <v>4</v>
      </c>
      <c r="I11" s="10">
        <f t="shared" ref="I11:I25" si="0">G11*C11</f>
        <v>0</v>
      </c>
    </row>
    <row r="12" spans="1:9" x14ac:dyDescent="0.2">
      <c r="A12" s="7" t="s">
        <v>41</v>
      </c>
      <c r="B12" s="8" t="s">
        <v>42</v>
      </c>
      <c r="C12" s="20">
        <v>6</v>
      </c>
      <c r="D12" s="7" t="s">
        <v>3</v>
      </c>
      <c r="E12" s="22"/>
      <c r="F12" s="8"/>
      <c r="G12" s="9"/>
      <c r="H12" s="7" t="s">
        <v>4</v>
      </c>
      <c r="I12" s="10">
        <f t="shared" si="0"/>
        <v>0</v>
      </c>
    </row>
    <row r="13" spans="1:9" x14ac:dyDescent="0.2">
      <c r="A13" s="7" t="s">
        <v>43</v>
      </c>
      <c r="B13" s="8" t="s">
        <v>44</v>
      </c>
      <c r="C13" s="20">
        <v>25</v>
      </c>
      <c r="D13" s="7" t="s">
        <v>3</v>
      </c>
      <c r="E13" s="22"/>
      <c r="F13" s="8"/>
      <c r="G13" s="9"/>
      <c r="H13" s="7" t="s">
        <v>4</v>
      </c>
      <c r="I13" s="10">
        <f t="shared" si="0"/>
        <v>0</v>
      </c>
    </row>
    <row r="14" spans="1:9" x14ac:dyDescent="0.2">
      <c r="A14" s="7" t="s">
        <v>45</v>
      </c>
      <c r="B14" s="8" t="s">
        <v>69</v>
      </c>
      <c r="C14" s="20">
        <v>15</v>
      </c>
      <c r="D14" s="7" t="s">
        <v>3</v>
      </c>
      <c r="E14" s="22"/>
      <c r="F14" s="8"/>
      <c r="G14" s="9"/>
      <c r="H14" s="7" t="s">
        <v>4</v>
      </c>
      <c r="I14" s="10">
        <f t="shared" si="0"/>
        <v>0</v>
      </c>
    </row>
    <row r="15" spans="1:9" x14ac:dyDescent="0.2">
      <c r="A15" s="7">
        <v>2004362</v>
      </c>
      <c r="B15" s="11" t="s">
        <v>70</v>
      </c>
      <c r="C15" s="20">
        <v>5</v>
      </c>
      <c r="D15" s="7" t="s">
        <v>3</v>
      </c>
      <c r="E15" s="22"/>
      <c r="F15" s="8"/>
      <c r="G15" s="9"/>
      <c r="H15" s="7" t="s">
        <v>4</v>
      </c>
      <c r="I15" s="10">
        <f t="shared" si="0"/>
        <v>0</v>
      </c>
    </row>
    <row r="16" spans="1:9" x14ac:dyDescent="0.2">
      <c r="A16" s="7" t="s">
        <v>46</v>
      </c>
      <c r="B16" s="8" t="s">
        <v>71</v>
      </c>
      <c r="C16" s="20">
        <v>6</v>
      </c>
      <c r="D16" s="7" t="s">
        <v>3</v>
      </c>
      <c r="E16" s="22"/>
      <c r="F16" s="8"/>
      <c r="G16" s="9"/>
      <c r="H16" s="7" t="s">
        <v>4</v>
      </c>
      <c r="I16" s="10">
        <f t="shared" si="0"/>
        <v>0</v>
      </c>
    </row>
    <row r="17" spans="1:11" x14ac:dyDescent="0.2">
      <c r="A17" s="7" t="s">
        <v>47</v>
      </c>
      <c r="B17" s="8" t="s">
        <v>72</v>
      </c>
      <c r="C17" s="20">
        <v>2</v>
      </c>
      <c r="D17" s="7" t="s">
        <v>3</v>
      </c>
      <c r="E17" s="22"/>
      <c r="F17" s="8"/>
      <c r="G17" s="9"/>
      <c r="H17" s="7" t="s">
        <v>4</v>
      </c>
      <c r="I17" s="10">
        <f t="shared" si="0"/>
        <v>0</v>
      </c>
    </row>
    <row r="18" spans="1:11" x14ac:dyDescent="0.2">
      <c r="A18" s="7" t="s">
        <v>48</v>
      </c>
      <c r="B18" s="8" t="s">
        <v>49</v>
      </c>
      <c r="C18" s="20">
        <v>12</v>
      </c>
      <c r="D18" s="7" t="s">
        <v>3</v>
      </c>
      <c r="E18" s="22"/>
      <c r="F18" s="8"/>
      <c r="G18" s="9"/>
      <c r="H18" s="7" t="s">
        <v>4</v>
      </c>
      <c r="I18" s="10">
        <f t="shared" si="0"/>
        <v>0</v>
      </c>
    </row>
    <row r="19" spans="1:11" x14ac:dyDescent="0.2">
      <c r="A19" s="7" t="s">
        <v>50</v>
      </c>
      <c r="B19" s="8" t="s">
        <v>51</v>
      </c>
      <c r="C19" s="20">
        <v>10</v>
      </c>
      <c r="D19" s="7" t="s">
        <v>3</v>
      </c>
      <c r="E19" s="22"/>
      <c r="F19" s="8"/>
      <c r="G19" s="9"/>
      <c r="H19" s="7" t="s">
        <v>4</v>
      </c>
      <c r="I19" s="10">
        <f t="shared" si="0"/>
        <v>0</v>
      </c>
    </row>
    <row r="20" spans="1:11" x14ac:dyDescent="0.2">
      <c r="A20" s="7" t="s">
        <v>52</v>
      </c>
      <c r="B20" s="8" t="s">
        <v>53</v>
      </c>
      <c r="C20" s="20">
        <v>200</v>
      </c>
      <c r="D20" s="7" t="s">
        <v>3</v>
      </c>
      <c r="E20" s="22"/>
      <c r="F20" s="8"/>
      <c r="G20" s="9"/>
      <c r="H20" s="7" t="s">
        <v>4</v>
      </c>
      <c r="I20" s="10">
        <f t="shared" si="0"/>
        <v>0</v>
      </c>
    </row>
    <row r="21" spans="1:11" x14ac:dyDescent="0.2">
      <c r="A21" s="7" t="s">
        <v>54</v>
      </c>
      <c r="B21" s="8" t="s">
        <v>73</v>
      </c>
      <c r="C21" s="20">
        <v>50</v>
      </c>
      <c r="D21" s="7" t="s">
        <v>3</v>
      </c>
      <c r="E21" s="22"/>
      <c r="F21" s="8"/>
      <c r="G21" s="9"/>
      <c r="H21" s="7" t="s">
        <v>4</v>
      </c>
      <c r="I21" s="10">
        <f t="shared" si="0"/>
        <v>0</v>
      </c>
    </row>
    <row r="22" spans="1:11" x14ac:dyDescent="0.2">
      <c r="A22" s="7">
        <v>2004371</v>
      </c>
      <c r="B22" s="11" t="s">
        <v>74</v>
      </c>
      <c r="C22" s="20">
        <v>5</v>
      </c>
      <c r="D22" s="7" t="s">
        <v>3</v>
      </c>
      <c r="E22" s="22"/>
      <c r="F22" s="8"/>
      <c r="G22" s="9"/>
      <c r="H22" s="7" t="s">
        <v>4</v>
      </c>
      <c r="I22" s="10">
        <f t="shared" si="0"/>
        <v>0</v>
      </c>
    </row>
    <row r="23" spans="1:11" x14ac:dyDescent="0.2">
      <c r="A23" s="7" t="s">
        <v>55</v>
      </c>
      <c r="B23" s="8" t="s">
        <v>75</v>
      </c>
      <c r="C23" s="20">
        <v>30</v>
      </c>
      <c r="D23" s="7" t="s">
        <v>3</v>
      </c>
      <c r="E23" s="22"/>
      <c r="F23" s="8"/>
      <c r="G23" s="9"/>
      <c r="H23" s="7" t="s">
        <v>4</v>
      </c>
      <c r="I23" s="10">
        <f t="shared" si="0"/>
        <v>0</v>
      </c>
    </row>
    <row r="24" spans="1:11" x14ac:dyDescent="0.2">
      <c r="A24" s="7" t="s">
        <v>56</v>
      </c>
      <c r="B24" s="8" t="s">
        <v>76</v>
      </c>
      <c r="C24" s="20">
        <v>10</v>
      </c>
      <c r="D24" s="7" t="s">
        <v>3</v>
      </c>
      <c r="E24" s="22"/>
      <c r="F24" s="8"/>
      <c r="G24" s="9"/>
      <c r="H24" s="7" t="s">
        <v>4</v>
      </c>
      <c r="I24" s="10">
        <f t="shared" si="0"/>
        <v>0</v>
      </c>
    </row>
    <row r="25" spans="1:11" x14ac:dyDescent="0.2">
      <c r="A25" s="7">
        <v>2004374</v>
      </c>
      <c r="B25" s="11" t="s">
        <v>77</v>
      </c>
      <c r="C25" s="20">
        <v>5</v>
      </c>
      <c r="D25" s="7" t="s">
        <v>3</v>
      </c>
      <c r="E25" s="22"/>
      <c r="F25" s="8"/>
      <c r="G25" s="9"/>
      <c r="H25" s="7" t="s">
        <v>4</v>
      </c>
      <c r="I25" s="10">
        <f t="shared" si="0"/>
        <v>0</v>
      </c>
    </row>
    <row r="26" spans="1:11" x14ac:dyDescent="0.2">
      <c r="A26" s="7" t="s">
        <v>9</v>
      </c>
      <c r="B26" s="8" t="s">
        <v>10</v>
      </c>
      <c r="C26" s="20">
        <v>5</v>
      </c>
      <c r="D26" s="7" t="s">
        <v>3</v>
      </c>
      <c r="E26" s="22"/>
      <c r="F26" s="8"/>
      <c r="G26" s="9"/>
      <c r="H26" s="7" t="s">
        <v>4</v>
      </c>
      <c r="I26" s="10">
        <f t="shared" ref="I26:I38" si="1">G26*C26</f>
        <v>0</v>
      </c>
      <c r="K26" s="21"/>
    </row>
    <row r="27" spans="1:11" x14ac:dyDescent="0.2">
      <c r="A27" s="7" t="s">
        <v>11</v>
      </c>
      <c r="B27" s="8" t="s">
        <v>12</v>
      </c>
      <c r="C27" s="20">
        <v>5</v>
      </c>
      <c r="D27" s="7" t="s">
        <v>3</v>
      </c>
      <c r="E27" s="22"/>
      <c r="F27" s="8"/>
      <c r="G27" s="9"/>
      <c r="H27" s="7" t="s">
        <v>4</v>
      </c>
      <c r="I27" s="10">
        <f t="shared" si="1"/>
        <v>0</v>
      </c>
    </row>
    <row r="28" spans="1:11" x14ac:dyDescent="0.2">
      <c r="A28" s="7" t="s">
        <v>13</v>
      </c>
      <c r="B28" s="8" t="s">
        <v>14</v>
      </c>
      <c r="C28" s="20">
        <v>5</v>
      </c>
      <c r="D28" s="7" t="s">
        <v>3</v>
      </c>
      <c r="E28" s="22"/>
      <c r="F28" s="8"/>
      <c r="G28" s="9"/>
      <c r="H28" s="7" t="s">
        <v>4</v>
      </c>
      <c r="I28" s="10">
        <f t="shared" si="1"/>
        <v>0</v>
      </c>
    </row>
    <row r="29" spans="1:11" x14ac:dyDescent="0.2">
      <c r="A29" s="7" t="s">
        <v>15</v>
      </c>
      <c r="B29" s="8" t="s">
        <v>16</v>
      </c>
      <c r="C29" s="20">
        <v>5</v>
      </c>
      <c r="D29" s="7" t="s">
        <v>3</v>
      </c>
      <c r="E29" s="22"/>
      <c r="F29" s="8"/>
      <c r="G29" s="9"/>
      <c r="H29" s="7" t="s">
        <v>4</v>
      </c>
      <c r="I29" s="10">
        <f t="shared" si="1"/>
        <v>0</v>
      </c>
    </row>
    <row r="30" spans="1:11" x14ac:dyDescent="0.2">
      <c r="A30" s="7" t="s">
        <v>17</v>
      </c>
      <c r="B30" s="8" t="s">
        <v>18</v>
      </c>
      <c r="C30" s="20">
        <v>5</v>
      </c>
      <c r="D30" s="7" t="s">
        <v>3</v>
      </c>
      <c r="E30" s="22"/>
      <c r="F30" s="8"/>
      <c r="G30" s="9"/>
      <c r="H30" s="7" t="s">
        <v>4</v>
      </c>
      <c r="I30" s="10">
        <f t="shared" si="1"/>
        <v>0</v>
      </c>
    </row>
    <row r="31" spans="1:11" x14ac:dyDescent="0.2">
      <c r="A31" s="7" t="s">
        <v>19</v>
      </c>
      <c r="B31" s="8" t="s">
        <v>20</v>
      </c>
      <c r="C31" s="20">
        <v>5</v>
      </c>
      <c r="D31" s="7" t="s">
        <v>3</v>
      </c>
      <c r="E31" s="22"/>
      <c r="F31" s="8"/>
      <c r="G31" s="9"/>
      <c r="H31" s="7" t="s">
        <v>4</v>
      </c>
      <c r="I31" s="10">
        <f t="shared" si="1"/>
        <v>0</v>
      </c>
    </row>
    <row r="32" spans="1:11" x14ac:dyDescent="0.2">
      <c r="A32" s="7" t="s">
        <v>21</v>
      </c>
      <c r="B32" s="8" t="s">
        <v>22</v>
      </c>
      <c r="C32" s="20">
        <v>5</v>
      </c>
      <c r="D32" s="7" t="s">
        <v>3</v>
      </c>
      <c r="E32" s="22"/>
      <c r="F32" s="8"/>
      <c r="G32" s="9"/>
      <c r="H32" s="7" t="s">
        <v>4</v>
      </c>
      <c r="I32" s="10">
        <f t="shared" si="1"/>
        <v>0</v>
      </c>
    </row>
    <row r="33" spans="1:9" x14ac:dyDescent="0.2">
      <c r="A33" s="7" t="s">
        <v>23</v>
      </c>
      <c r="B33" s="8" t="s">
        <v>24</v>
      </c>
      <c r="C33" s="20">
        <v>5</v>
      </c>
      <c r="D33" s="7" t="s">
        <v>3</v>
      </c>
      <c r="E33" s="22"/>
      <c r="F33" s="8"/>
      <c r="G33" s="9"/>
      <c r="H33" s="7" t="s">
        <v>4</v>
      </c>
      <c r="I33" s="10">
        <f t="shared" si="1"/>
        <v>0</v>
      </c>
    </row>
    <row r="34" spans="1:9" x14ac:dyDescent="0.2">
      <c r="A34" s="7" t="s">
        <v>25</v>
      </c>
      <c r="B34" s="8" t="s">
        <v>26</v>
      </c>
      <c r="C34" s="20">
        <v>5</v>
      </c>
      <c r="D34" s="7" t="s">
        <v>3</v>
      </c>
      <c r="E34" s="22"/>
      <c r="F34" s="8"/>
      <c r="G34" s="9"/>
      <c r="H34" s="7" t="s">
        <v>4</v>
      </c>
      <c r="I34" s="10">
        <f t="shared" si="1"/>
        <v>0</v>
      </c>
    </row>
    <row r="35" spans="1:9" x14ac:dyDescent="0.2">
      <c r="A35" s="7" t="s">
        <v>27</v>
      </c>
      <c r="B35" s="8" t="s">
        <v>28</v>
      </c>
      <c r="C35" s="20">
        <v>5</v>
      </c>
      <c r="D35" s="7" t="s">
        <v>3</v>
      </c>
      <c r="E35" s="22"/>
      <c r="F35" s="8"/>
      <c r="G35" s="9"/>
      <c r="H35" s="7" t="s">
        <v>4</v>
      </c>
      <c r="I35" s="10">
        <f t="shared" si="1"/>
        <v>0</v>
      </c>
    </row>
    <row r="36" spans="1:9" x14ac:dyDescent="0.2">
      <c r="A36" s="7" t="s">
        <v>29</v>
      </c>
      <c r="B36" s="8" t="s">
        <v>30</v>
      </c>
      <c r="C36" s="20">
        <v>5</v>
      </c>
      <c r="D36" s="7" t="s">
        <v>3</v>
      </c>
      <c r="E36" s="22"/>
      <c r="F36" s="8"/>
      <c r="G36" s="9"/>
      <c r="H36" s="7" t="s">
        <v>4</v>
      </c>
      <c r="I36" s="10">
        <f t="shared" si="1"/>
        <v>0</v>
      </c>
    </row>
    <row r="37" spans="1:9" x14ac:dyDescent="0.2">
      <c r="A37" s="7">
        <v>2004116</v>
      </c>
      <c r="B37" s="11" t="s">
        <v>64</v>
      </c>
      <c r="C37" s="20">
        <v>5</v>
      </c>
      <c r="D37" s="7" t="s">
        <v>3</v>
      </c>
      <c r="E37" s="22"/>
      <c r="F37" s="8"/>
      <c r="G37" s="9"/>
      <c r="H37" s="7" t="s">
        <v>4</v>
      </c>
      <c r="I37" s="10">
        <f t="shared" si="1"/>
        <v>0</v>
      </c>
    </row>
    <row r="38" spans="1:9" x14ac:dyDescent="0.2">
      <c r="A38" s="7">
        <v>2006011</v>
      </c>
      <c r="B38" s="11" t="s">
        <v>65</v>
      </c>
      <c r="C38" s="20">
        <v>5</v>
      </c>
      <c r="D38" s="7" t="s">
        <v>3</v>
      </c>
      <c r="E38" s="22"/>
      <c r="F38" s="8"/>
      <c r="G38" s="9"/>
      <c r="H38" s="7" t="s">
        <v>4</v>
      </c>
      <c r="I38" s="10">
        <f t="shared" si="1"/>
        <v>0</v>
      </c>
    </row>
    <row r="39" spans="1:9" x14ac:dyDescent="0.2">
      <c r="A39" s="7">
        <v>2004123</v>
      </c>
      <c r="B39" s="11" t="s">
        <v>66</v>
      </c>
      <c r="C39" s="20">
        <v>5</v>
      </c>
      <c r="D39" s="7" t="s">
        <v>3</v>
      </c>
      <c r="E39" s="22"/>
      <c r="F39" s="8"/>
      <c r="G39" s="9"/>
      <c r="H39" s="7" t="s">
        <v>4</v>
      </c>
      <c r="I39" s="10">
        <f t="shared" ref="I39:I69" si="2">G39*C39</f>
        <v>0</v>
      </c>
    </row>
    <row r="40" spans="1:9" x14ac:dyDescent="0.2">
      <c r="A40" s="7">
        <v>2008390</v>
      </c>
      <c r="B40" s="11" t="s">
        <v>83</v>
      </c>
      <c r="C40" s="20"/>
      <c r="D40" s="7"/>
      <c r="E40" s="22"/>
      <c r="F40" s="8"/>
      <c r="G40" s="9"/>
      <c r="H40" s="25" t="s">
        <v>4</v>
      </c>
      <c r="I40" s="26">
        <f t="shared" si="2"/>
        <v>0</v>
      </c>
    </row>
    <row r="41" spans="1:9" x14ac:dyDescent="0.2">
      <c r="A41" s="7"/>
      <c r="B41" s="23" t="s">
        <v>84</v>
      </c>
      <c r="C41" s="20">
        <v>20</v>
      </c>
      <c r="D41" s="7" t="s">
        <v>3</v>
      </c>
      <c r="E41" s="22"/>
      <c r="F41" s="8"/>
      <c r="G41" s="9"/>
      <c r="H41" s="7" t="s">
        <v>4</v>
      </c>
      <c r="I41" s="10">
        <f t="shared" si="2"/>
        <v>0</v>
      </c>
    </row>
    <row r="42" spans="1:9" x14ac:dyDescent="0.2">
      <c r="A42" s="7"/>
      <c r="B42" s="23" t="s">
        <v>85</v>
      </c>
      <c r="C42" s="20">
        <v>70</v>
      </c>
      <c r="D42" s="7" t="s">
        <v>3</v>
      </c>
      <c r="E42" s="22"/>
      <c r="F42" s="8"/>
      <c r="G42" s="9"/>
      <c r="H42" s="7" t="s">
        <v>4</v>
      </c>
      <c r="I42" s="10">
        <f t="shared" si="2"/>
        <v>0</v>
      </c>
    </row>
    <row r="43" spans="1:9" x14ac:dyDescent="0.2">
      <c r="A43" s="7"/>
      <c r="B43" s="23" t="s">
        <v>86</v>
      </c>
      <c r="C43" s="20">
        <v>100</v>
      </c>
      <c r="D43" s="7" t="s">
        <v>3</v>
      </c>
      <c r="E43" s="22"/>
      <c r="F43" s="8"/>
      <c r="G43" s="9"/>
      <c r="H43" s="7" t="s">
        <v>4</v>
      </c>
      <c r="I43" s="10">
        <f t="shared" si="2"/>
        <v>0</v>
      </c>
    </row>
    <row r="44" spans="1:9" x14ac:dyDescent="0.2">
      <c r="A44" s="7"/>
      <c r="B44" s="23" t="s">
        <v>87</v>
      </c>
      <c r="C44" s="20">
        <v>30</v>
      </c>
      <c r="D44" s="7" t="s">
        <v>3</v>
      </c>
      <c r="E44" s="22"/>
      <c r="F44" s="8"/>
      <c r="G44" s="9"/>
      <c r="H44" s="7" t="s">
        <v>4</v>
      </c>
      <c r="I44" s="10">
        <f t="shared" si="2"/>
        <v>0</v>
      </c>
    </row>
    <row r="45" spans="1:9" x14ac:dyDescent="0.2">
      <c r="A45" s="7"/>
      <c r="B45" s="23" t="s">
        <v>88</v>
      </c>
      <c r="C45" s="20">
        <v>20</v>
      </c>
      <c r="D45" s="7" t="s">
        <v>3</v>
      </c>
      <c r="E45" s="22"/>
      <c r="F45" s="8"/>
      <c r="G45" s="9"/>
      <c r="H45" s="7" t="s">
        <v>4</v>
      </c>
      <c r="I45" s="10">
        <f t="shared" si="2"/>
        <v>0</v>
      </c>
    </row>
    <row r="46" spans="1:9" x14ac:dyDescent="0.2">
      <c r="A46" s="7" t="s">
        <v>8</v>
      </c>
      <c r="B46" s="11" t="s">
        <v>89</v>
      </c>
      <c r="C46" s="20"/>
      <c r="D46" s="7"/>
      <c r="E46" s="22"/>
      <c r="F46" s="8"/>
      <c r="G46" s="9"/>
      <c r="H46" s="25" t="s">
        <v>4</v>
      </c>
      <c r="I46" s="26">
        <f t="shared" si="2"/>
        <v>0</v>
      </c>
    </row>
    <row r="47" spans="1:9" x14ac:dyDescent="0.2">
      <c r="A47" s="7"/>
      <c r="B47" s="23" t="s">
        <v>90</v>
      </c>
      <c r="C47" s="20">
        <v>20</v>
      </c>
      <c r="D47" s="7" t="s">
        <v>3</v>
      </c>
      <c r="E47" s="22"/>
      <c r="F47" s="8"/>
      <c r="G47" s="9"/>
      <c r="H47" s="7" t="s">
        <v>4</v>
      </c>
      <c r="I47" s="10">
        <f t="shared" si="2"/>
        <v>0</v>
      </c>
    </row>
    <row r="48" spans="1:9" x14ac:dyDescent="0.2">
      <c r="A48" s="7"/>
      <c r="B48" s="23" t="s">
        <v>85</v>
      </c>
      <c r="C48" s="20">
        <v>40</v>
      </c>
      <c r="D48" s="7" t="s">
        <v>3</v>
      </c>
      <c r="E48" s="22"/>
      <c r="F48" s="8"/>
      <c r="G48" s="9"/>
      <c r="H48" s="7" t="s">
        <v>4</v>
      </c>
      <c r="I48" s="10">
        <f t="shared" si="2"/>
        <v>0</v>
      </c>
    </row>
    <row r="49" spans="1:9" x14ac:dyDescent="0.2">
      <c r="A49" s="7"/>
      <c r="B49" s="23" t="s">
        <v>86</v>
      </c>
      <c r="C49" s="20">
        <v>40</v>
      </c>
      <c r="D49" s="7" t="s">
        <v>3</v>
      </c>
      <c r="E49" s="22"/>
      <c r="F49" s="8"/>
      <c r="G49" s="9"/>
      <c r="H49" s="7" t="s">
        <v>4</v>
      </c>
      <c r="I49" s="10">
        <f t="shared" si="2"/>
        <v>0</v>
      </c>
    </row>
    <row r="50" spans="1:9" x14ac:dyDescent="0.2">
      <c r="A50" s="7"/>
      <c r="B50" s="23" t="s">
        <v>87</v>
      </c>
      <c r="C50" s="20">
        <v>20</v>
      </c>
      <c r="D50" s="7" t="s">
        <v>3</v>
      </c>
      <c r="E50" s="22"/>
      <c r="F50" s="8"/>
      <c r="G50" s="9"/>
      <c r="H50" s="7" t="s">
        <v>4</v>
      </c>
      <c r="I50" s="10">
        <f t="shared" si="2"/>
        <v>0</v>
      </c>
    </row>
    <row r="51" spans="1:9" x14ac:dyDescent="0.2">
      <c r="A51" s="7" t="s">
        <v>1</v>
      </c>
      <c r="B51" s="8" t="s">
        <v>2</v>
      </c>
      <c r="C51" s="20">
        <v>50</v>
      </c>
      <c r="D51" s="7" t="s">
        <v>3</v>
      </c>
      <c r="E51" s="22"/>
      <c r="F51" s="8"/>
      <c r="G51" s="9"/>
      <c r="H51" s="7" t="s">
        <v>4</v>
      </c>
      <c r="I51" s="10">
        <f t="shared" si="2"/>
        <v>0</v>
      </c>
    </row>
    <row r="52" spans="1:9" x14ac:dyDescent="0.2">
      <c r="A52" s="7" t="s">
        <v>5</v>
      </c>
      <c r="B52" s="8" t="s">
        <v>91</v>
      </c>
      <c r="C52" s="20"/>
      <c r="D52" s="7"/>
      <c r="E52" s="22"/>
      <c r="F52" s="8"/>
      <c r="G52" s="9"/>
      <c r="H52" s="25" t="s">
        <v>4</v>
      </c>
      <c r="I52" s="26">
        <f t="shared" si="2"/>
        <v>0</v>
      </c>
    </row>
    <row r="53" spans="1:9" x14ac:dyDescent="0.2">
      <c r="A53" s="7"/>
      <c r="B53" s="23" t="s">
        <v>92</v>
      </c>
      <c r="C53" s="7">
        <v>60</v>
      </c>
      <c r="D53" s="7" t="s">
        <v>3</v>
      </c>
      <c r="E53" s="22"/>
      <c r="F53" s="8"/>
      <c r="G53" s="9"/>
      <c r="H53" s="7" t="s">
        <v>4</v>
      </c>
      <c r="I53" s="10">
        <f t="shared" si="2"/>
        <v>0</v>
      </c>
    </row>
    <row r="54" spans="1:9" x14ac:dyDescent="0.2">
      <c r="A54" s="7"/>
      <c r="B54" s="23" t="s">
        <v>93</v>
      </c>
      <c r="C54" s="7">
        <v>120</v>
      </c>
      <c r="D54" s="7" t="s">
        <v>3</v>
      </c>
      <c r="E54" s="22"/>
      <c r="F54" s="8"/>
      <c r="G54" s="9"/>
      <c r="H54" s="7" t="s">
        <v>4</v>
      </c>
      <c r="I54" s="10">
        <f t="shared" si="2"/>
        <v>0</v>
      </c>
    </row>
    <row r="55" spans="1:9" x14ac:dyDescent="0.2">
      <c r="A55" s="7"/>
      <c r="B55" s="23" t="s">
        <v>94</v>
      </c>
      <c r="C55" s="7">
        <v>120</v>
      </c>
      <c r="D55" s="7" t="s">
        <v>3</v>
      </c>
      <c r="E55" s="22"/>
      <c r="F55" s="8"/>
      <c r="G55" s="9"/>
      <c r="H55" s="7" t="s">
        <v>4</v>
      </c>
      <c r="I55" s="10">
        <f t="shared" si="2"/>
        <v>0</v>
      </c>
    </row>
    <row r="56" spans="1:9" x14ac:dyDescent="0.2">
      <c r="A56" s="7"/>
      <c r="B56" s="23" t="s">
        <v>78</v>
      </c>
      <c r="C56" s="7">
        <v>30</v>
      </c>
      <c r="D56" s="7" t="s">
        <v>3</v>
      </c>
      <c r="E56" s="22"/>
      <c r="F56" s="8"/>
      <c r="G56" s="9"/>
      <c r="H56" s="7" t="s">
        <v>4</v>
      </c>
      <c r="I56" s="10">
        <f t="shared" si="2"/>
        <v>0</v>
      </c>
    </row>
    <row r="57" spans="1:9" x14ac:dyDescent="0.2">
      <c r="A57" s="7"/>
      <c r="B57" s="23" t="s">
        <v>101</v>
      </c>
      <c r="C57" s="7">
        <v>10</v>
      </c>
      <c r="D57" s="7" t="s">
        <v>3</v>
      </c>
      <c r="E57" s="22"/>
      <c r="F57" s="8"/>
      <c r="G57" s="9"/>
      <c r="H57" s="7" t="s">
        <v>4</v>
      </c>
      <c r="I57" s="10">
        <f t="shared" si="2"/>
        <v>0</v>
      </c>
    </row>
    <row r="58" spans="1:9" x14ac:dyDescent="0.2">
      <c r="A58" s="7">
        <v>2008391</v>
      </c>
      <c r="B58" s="24" t="s">
        <v>98</v>
      </c>
      <c r="C58" s="20"/>
      <c r="D58" s="7"/>
      <c r="E58" s="22"/>
      <c r="F58" s="8"/>
      <c r="G58" s="9"/>
      <c r="H58" s="27" t="s">
        <v>4</v>
      </c>
      <c r="I58" s="28">
        <f t="shared" si="2"/>
        <v>0</v>
      </c>
    </row>
    <row r="59" spans="1:9" x14ac:dyDescent="0.2">
      <c r="A59" s="7"/>
      <c r="B59" s="23" t="s">
        <v>95</v>
      </c>
      <c r="C59" s="20">
        <v>20</v>
      </c>
      <c r="D59" s="7" t="s">
        <v>3</v>
      </c>
      <c r="E59" s="22"/>
      <c r="F59" s="8"/>
      <c r="G59" s="9"/>
      <c r="H59" s="7" t="s">
        <v>4</v>
      </c>
      <c r="I59" s="10">
        <f t="shared" si="2"/>
        <v>0</v>
      </c>
    </row>
    <row r="60" spans="1:9" x14ac:dyDescent="0.2">
      <c r="A60" s="7"/>
      <c r="B60" s="23" t="s">
        <v>96</v>
      </c>
      <c r="C60" s="20">
        <v>20</v>
      </c>
      <c r="D60" s="7" t="s">
        <v>3</v>
      </c>
      <c r="E60" s="22"/>
      <c r="F60" s="8"/>
      <c r="G60" s="9"/>
      <c r="H60" s="7" t="s">
        <v>4</v>
      </c>
      <c r="I60" s="10">
        <f t="shared" si="2"/>
        <v>0</v>
      </c>
    </row>
    <row r="61" spans="1:9" x14ac:dyDescent="0.2">
      <c r="A61" s="7"/>
      <c r="B61" s="23" t="s">
        <v>97</v>
      </c>
      <c r="C61" s="20">
        <v>10</v>
      </c>
      <c r="D61" s="7" t="s">
        <v>3</v>
      </c>
      <c r="E61" s="22"/>
      <c r="F61" s="8"/>
      <c r="G61" s="9"/>
      <c r="H61" s="7" t="s">
        <v>4</v>
      </c>
      <c r="I61" s="10">
        <f t="shared" si="2"/>
        <v>0</v>
      </c>
    </row>
    <row r="62" spans="1:9" x14ac:dyDescent="0.2">
      <c r="A62" s="7" t="s">
        <v>31</v>
      </c>
      <c r="B62" s="8" t="s">
        <v>32</v>
      </c>
      <c r="C62" s="20">
        <v>30</v>
      </c>
      <c r="D62" s="7" t="s">
        <v>3</v>
      </c>
      <c r="E62" s="22"/>
      <c r="F62" s="8"/>
      <c r="G62" s="9"/>
      <c r="H62" s="7" t="s">
        <v>4</v>
      </c>
      <c r="I62" s="10">
        <f t="shared" si="2"/>
        <v>0</v>
      </c>
    </row>
    <row r="63" spans="1:9" x14ac:dyDescent="0.2">
      <c r="A63" s="7" t="s">
        <v>33</v>
      </c>
      <c r="B63" s="8" t="s">
        <v>34</v>
      </c>
      <c r="C63" s="20">
        <v>15</v>
      </c>
      <c r="D63" s="7" t="s">
        <v>3</v>
      </c>
      <c r="E63" s="22"/>
      <c r="F63" s="8"/>
      <c r="G63" s="9"/>
      <c r="H63" s="7" t="s">
        <v>4</v>
      </c>
      <c r="I63" s="10">
        <f t="shared" si="2"/>
        <v>0</v>
      </c>
    </row>
    <row r="64" spans="1:9" x14ac:dyDescent="0.2">
      <c r="A64" s="7" t="s">
        <v>35</v>
      </c>
      <c r="B64" s="8" t="s">
        <v>36</v>
      </c>
      <c r="C64" s="20">
        <v>10</v>
      </c>
      <c r="D64" s="7" t="s">
        <v>3</v>
      </c>
      <c r="E64" s="22"/>
      <c r="F64" s="8"/>
      <c r="G64" s="9"/>
      <c r="H64" s="7" t="s">
        <v>4</v>
      </c>
      <c r="I64" s="10">
        <f t="shared" si="2"/>
        <v>0</v>
      </c>
    </row>
    <row r="65" spans="1:9" x14ac:dyDescent="0.2">
      <c r="A65" s="7" t="s">
        <v>37</v>
      </c>
      <c r="B65" s="8" t="s">
        <v>38</v>
      </c>
      <c r="C65" s="20">
        <v>8</v>
      </c>
      <c r="D65" s="7" t="s">
        <v>3</v>
      </c>
      <c r="E65" s="22"/>
      <c r="F65" s="8"/>
      <c r="G65" s="9"/>
      <c r="H65" s="7" t="s">
        <v>4</v>
      </c>
      <c r="I65" s="10">
        <f t="shared" si="2"/>
        <v>0</v>
      </c>
    </row>
    <row r="66" spans="1:9" x14ac:dyDescent="0.2">
      <c r="A66" s="7">
        <v>2004183</v>
      </c>
      <c r="B66" s="11" t="s">
        <v>67</v>
      </c>
      <c r="C66" s="20">
        <v>5</v>
      </c>
      <c r="D66" s="7" t="s">
        <v>3</v>
      </c>
      <c r="E66" s="22"/>
      <c r="F66" s="8"/>
      <c r="G66" s="9"/>
      <c r="H66" s="7" t="s">
        <v>4</v>
      </c>
      <c r="I66" s="10">
        <f t="shared" si="2"/>
        <v>0</v>
      </c>
    </row>
    <row r="67" spans="1:9" x14ac:dyDescent="0.2">
      <c r="A67" s="7">
        <v>2006012</v>
      </c>
      <c r="B67" s="11" t="s">
        <v>68</v>
      </c>
      <c r="C67" s="20">
        <v>5</v>
      </c>
      <c r="D67" s="7" t="s">
        <v>3</v>
      </c>
      <c r="E67" s="22"/>
      <c r="F67" s="8"/>
      <c r="G67" s="9"/>
      <c r="H67" s="7" t="s">
        <v>4</v>
      </c>
      <c r="I67" s="10">
        <f t="shared" si="2"/>
        <v>0</v>
      </c>
    </row>
    <row r="68" spans="1:9" x14ac:dyDescent="0.2">
      <c r="A68" s="7" t="s">
        <v>6</v>
      </c>
      <c r="B68" s="8" t="s">
        <v>7</v>
      </c>
      <c r="C68" s="20">
        <v>50</v>
      </c>
      <c r="D68" s="7" t="s">
        <v>3</v>
      </c>
      <c r="E68" s="22"/>
      <c r="F68" s="8"/>
      <c r="G68" s="9"/>
      <c r="H68" s="7" t="s">
        <v>4</v>
      </c>
      <c r="I68" s="10">
        <f t="shared" si="2"/>
        <v>0</v>
      </c>
    </row>
    <row r="69" spans="1:9" x14ac:dyDescent="0.2">
      <c r="A69" s="7"/>
      <c r="B69" s="11" t="s">
        <v>99</v>
      </c>
      <c r="C69" s="20">
        <v>100</v>
      </c>
      <c r="D69" s="7" t="s">
        <v>100</v>
      </c>
      <c r="E69" s="22"/>
      <c r="F69" s="8"/>
      <c r="G69" s="9"/>
      <c r="H69" s="7" t="s">
        <v>4</v>
      </c>
      <c r="I69" s="10">
        <f t="shared" si="2"/>
        <v>0</v>
      </c>
    </row>
    <row r="70" spans="1:9" ht="46.5" customHeight="1" thickBot="1" x14ac:dyDescent="0.25"/>
    <row r="71" spans="1:9" ht="13.5" thickBot="1" x14ac:dyDescent="0.25">
      <c r="H71" s="13" t="s">
        <v>81</v>
      </c>
      <c r="I71" s="18">
        <f>SUM(I11:I69)</f>
        <v>0</v>
      </c>
    </row>
    <row r="72" spans="1:9" x14ac:dyDescent="0.2">
      <c r="I72" s="14"/>
    </row>
    <row r="73" spans="1:9" x14ac:dyDescent="0.2">
      <c r="E73" s="16"/>
      <c r="F73" s="16"/>
      <c r="G73" s="16"/>
      <c r="H73" s="19" t="s">
        <v>79</v>
      </c>
      <c r="I73" s="17">
        <f>I71*1.22-I71</f>
        <v>0</v>
      </c>
    </row>
    <row r="74" spans="1:9" x14ac:dyDescent="0.2">
      <c r="I74" s="15"/>
    </row>
    <row r="75" spans="1:9" x14ac:dyDescent="0.2">
      <c r="H75" s="13" t="s">
        <v>82</v>
      </c>
      <c r="I75" s="14">
        <f>I71*1.2</f>
        <v>0</v>
      </c>
    </row>
    <row r="77" spans="1:9" ht="14.25" customHeight="1" x14ac:dyDescent="0.2">
      <c r="A77" s="43" t="s">
        <v>108</v>
      </c>
      <c r="B77" s="43"/>
      <c r="C77" s="43"/>
      <c r="D77" s="43"/>
      <c r="E77" s="43"/>
      <c r="F77" s="43"/>
      <c r="G77" s="43"/>
      <c r="H77" s="43"/>
      <c r="I77" s="44"/>
    </row>
    <row r="78" spans="1:9" ht="15" x14ac:dyDescent="0.25">
      <c r="A78" s="45"/>
      <c r="B78" s="45"/>
      <c r="C78" s="45"/>
      <c r="D78" s="45"/>
      <c r="E78" s="45"/>
      <c r="F78" s="45"/>
      <c r="G78" s="45"/>
      <c r="H78" s="45"/>
      <c r="I78" s="46"/>
    </row>
    <row r="79" spans="1:9" ht="15" x14ac:dyDescent="0.25">
      <c r="A79" s="47" t="s">
        <v>109</v>
      </c>
      <c r="B79" s="47"/>
      <c r="C79" s="48"/>
      <c r="D79" s="49"/>
      <c r="E79" s="50" t="s">
        <v>110</v>
      </c>
      <c r="F79" s="50"/>
      <c r="G79" s="50"/>
      <c r="H79" s="38"/>
      <c r="I79" s="38"/>
    </row>
  </sheetData>
  <sheetProtection selectLockedCells="1" selectUnlockedCells="1"/>
  <mergeCells count="7">
    <mergeCell ref="E79:I79"/>
    <mergeCell ref="A3:I3"/>
    <mergeCell ref="A4:H4"/>
    <mergeCell ref="A5:H5"/>
    <mergeCell ref="A6:H6"/>
    <mergeCell ref="A7:H7"/>
    <mergeCell ref="A77:I77"/>
  </mergeCells>
  <pageMargins left="0.43307086614173229" right="0.31496062992125984" top="0.68177083333333333" bottom="1.1499999999999999" header="0.27559055118110237" footer="0.51181102362204722"/>
  <pageSetup paperSize="9" scale="85" firstPageNumber="0" orientation="landscape" r:id="rId1"/>
  <headerFooter alignWithMargins="0">
    <oddHeader xml:space="preserve">&amp;C&amp;12Nabava zasunov in vgradnih garnitur&amp;RVKS-43/23
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2.75" x14ac:dyDescent="0.2"/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Dušan Ribič</dc:creator>
  <cp:lastModifiedBy>Uporabnik sistema Windows</cp:lastModifiedBy>
  <cp:lastPrinted>2020-10-19T12:53:25Z</cp:lastPrinted>
  <dcterms:created xsi:type="dcterms:W3CDTF">2012-06-20T06:54:06Z</dcterms:created>
  <dcterms:modified xsi:type="dcterms:W3CDTF">2023-03-24T11:11:11Z</dcterms:modified>
</cp:coreProperties>
</file>