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hl.si\dfs\LPT\Home\branka.vrhar\SAP POGODBE\OKVIRNI SPORAZUMI\KOMPLAST\"/>
    </mc:Choice>
  </mc:AlternateContent>
  <workbookProtection workbookAlgorithmName="SHA-512" workbookHashValue="SvKaY2+hTwOa6UlW62Kp1gmP575f+732hlnxa5b/U4fg4gvjMBGrFD6U5ObjNgfCQnKePMn7f0ZtnnhKWJ32sw==" workbookSaltValue="3KomiFrosTevN3yCTcsijw==" workbookSpinCount="100000" lockStructure="1"/>
  <bookViews>
    <workbookView xWindow="-120" yWindow="-120" windowWidth="29040" windowHeight="15840"/>
  </bookViews>
  <sheets>
    <sheet name="List1" sheetId="1" r:id="rId1"/>
    <sheet name="List3" sheetId="3" r:id="rId2"/>
    <sheet name="List4" sheetId="4" r:id="rId3"/>
    <sheet name="List5" sheetId="5" r:id="rId4"/>
    <sheet name="List6" sheetId="6" r:id="rId5"/>
    <sheet name="List7" sheetId="7" r:id="rId6"/>
    <sheet name="List8" sheetId="8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8" i="1" l="1"/>
  <c r="G39" i="1"/>
  <c r="G31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79" i="1" l="1"/>
  <c r="G78" i="1"/>
  <c r="G77" i="1"/>
  <c r="G49" i="1" l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48" i="1"/>
  <c r="G47" i="1"/>
  <c r="G46" i="1"/>
  <c r="G80" i="1" l="1"/>
  <c r="G66" i="1"/>
  <c r="G67" i="1"/>
  <c r="G72" i="1"/>
  <c r="G69" i="1"/>
  <c r="G74" i="1"/>
  <c r="G73" i="1"/>
  <c r="G71" i="1"/>
  <c r="G70" i="1"/>
  <c r="G76" i="1"/>
  <c r="G75" i="1"/>
  <c r="G65" i="1"/>
  <c r="G63" i="1"/>
  <c r="G64" i="1" l="1"/>
  <c r="G41" i="1"/>
  <c r="G40" i="1"/>
  <c r="G37" i="1"/>
  <c r="G45" i="1"/>
  <c r="G44" i="1"/>
  <c r="G43" i="1"/>
  <c r="G42" i="1"/>
  <c r="G38" i="1"/>
  <c r="G36" i="1"/>
  <c r="G35" i="1"/>
  <c r="G81" i="1" l="1"/>
</calcChain>
</file>

<file path=xl/sharedStrings.xml><?xml version="1.0" encoding="utf-8"?>
<sst xmlns="http://schemas.openxmlformats.org/spreadsheetml/2006/main" count="217" uniqueCount="137">
  <si>
    <t>Enota</t>
  </si>
  <si>
    <t>Cena na enoto brez DDV</t>
  </si>
  <si>
    <t>1.</t>
  </si>
  <si>
    <t>kos</t>
  </si>
  <si>
    <t>2.</t>
  </si>
  <si>
    <t>3.</t>
  </si>
  <si>
    <t>4.</t>
  </si>
  <si>
    <t xml:space="preserve">      </t>
  </si>
  <si>
    <t>PONUDBENI PREDRAČUN</t>
  </si>
  <si>
    <t>ki oddajamo ponudbo za javno naročilo:</t>
  </si>
  <si>
    <t>Ponudnik:</t>
  </si>
  <si>
    <t xml:space="preserve">PONUDBENI PREDRAČUN št.: </t>
  </si>
  <si>
    <t>Svetovanje in nudenje strokovne pomoči pri urejanju varnosti in zdravja pri delu ter varstva pred požarom</t>
  </si>
  <si>
    <t>Strokovni nadzor varnosti in zdravja pri delu ter varstva pred požarom v podjetju</t>
  </si>
  <si>
    <t>Svetovanje uporabniku pri načrtovanju, izbiri, nakupu in vzdrževanju sredstev za delo</t>
  </si>
  <si>
    <t>Svetovanje uporabniku glede opreme delovnih mest</t>
  </si>
  <si>
    <t>Sodelovanje pri inšpekcijskih pregledih</t>
  </si>
  <si>
    <t>Sodelovanje pri vodenju evidenc v skladu z zakonom o varnosti in zdravju pri delu</t>
  </si>
  <si>
    <t>Izdelava revizije izjave o varnosti z oceno tveganja</t>
  </si>
  <si>
    <t>Pregled in preizkus delovne opreme</t>
  </si>
  <si>
    <t xml:space="preserve">Pripravljanje in izvajanje osnovnega teoretičnega usposabljanja delavcev s področja varnosti in zdravja pri delu </t>
  </si>
  <si>
    <t>oseb</t>
  </si>
  <si>
    <t xml:space="preserve">Pripravljanje in izvajanje osnovnega teoretičnega usposabljanja delavcev s področja varstva pred požarom </t>
  </si>
  <si>
    <t xml:space="preserve">Pripravljanje in izvajanje teoretičnega in praktičenga usposabljanja delavcev odgovornih za začetno gašenje in izvajanje evakuacije </t>
  </si>
  <si>
    <t>Raziskava nezgod pri delu in prijava le teh</t>
  </si>
  <si>
    <t>Priprava internih aktov (psihosocialna tveganja, alkohol, droge)</t>
  </si>
  <si>
    <t>Obveščanje delodajalca o novih zakonskih zahtevah z vidika varnosti in zdravja pri delu ter varstva pred požarom</t>
  </si>
  <si>
    <t>I.</t>
  </si>
  <si>
    <t>II.</t>
  </si>
  <si>
    <t>Pregled in preizkus zapornic</t>
  </si>
  <si>
    <t>Pregled in preizkus posebnih vozil (pajek, avtodvigala…)</t>
  </si>
  <si>
    <t>Periodični tehnični pregled osebnih dvigal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</si>
  <si>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</si>
  <si>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</si>
  <si>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</si>
  <si>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</si>
  <si>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</si>
  <si>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</si>
  <si>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</si>
  <si>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</si>
  <si>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</si>
  <si>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</si>
  <si>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</si>
  <si>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</si>
  <si>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</si>
  <si>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</si>
  <si>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</si>
  <si>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</si>
  <si>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</si>
  <si>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</si>
  <si>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</si>
  <si>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</si>
  <si>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</si>
  <si>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</si>
  <si>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</si>
  <si>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Periodični pregled tekočih stopnic</t>
  </si>
  <si>
    <t>Pregled in preizkus drsnih vrat</t>
  </si>
  <si>
    <t>Pregled in meritve elektroinstalacij</t>
  </si>
  <si>
    <t>Pregled in meritve strelovodne zaščite</t>
  </si>
  <si>
    <t>tokokrog</t>
  </si>
  <si>
    <t>odvod</t>
  </si>
  <si>
    <t>Pregled varnostne razsvetljave (1-20 svetilk)</t>
  </si>
  <si>
    <t>Pregled varnostne razsvetljave (20-50 svetilk)</t>
  </si>
  <si>
    <t>Pregled varnostne razsvetljave (50-100 svetilk)</t>
  </si>
  <si>
    <t>Pregled varnostne razsvetljave (več kot 100 svetilk)</t>
  </si>
  <si>
    <t>Pregled naprave za javljanje požara (1-20 javljalnikov)</t>
  </si>
  <si>
    <t>Pregled naprave za javljanje požara (20-50 javljalnikov)</t>
  </si>
  <si>
    <t>Pregled naprave za javljanje požara (50-100 javljalnikov)</t>
  </si>
  <si>
    <t>Pregled naprave za javljanje požara (100-500 javljalnikov)</t>
  </si>
  <si>
    <t>Pregled naprave za javljanje požara (več kot 500 javljalnikov)</t>
  </si>
  <si>
    <t>Pregled naprave za odvod dima in toplote (1-30 elementov)</t>
  </si>
  <si>
    <t>Pregled naprave za detekcijo plina (1-20 elementov)</t>
  </si>
  <si>
    <t>Pregled naprave za detekcijo plina (10-50 elementov)</t>
  </si>
  <si>
    <t>Pregled naprave za detekcijo plina (50-100 elementov)</t>
  </si>
  <si>
    <t>Pregled naprave za detekcijo plina (100-150 elementov)</t>
  </si>
  <si>
    <t>Pregled šprinkler naprave (1-500 šob)</t>
  </si>
  <si>
    <t>Pregled šprinkler naprave (500-1000 šob)</t>
  </si>
  <si>
    <t>Pregled šprinkler naprave (več kot 1000 šob)</t>
  </si>
  <si>
    <t>Pregled požarnih vrat na pogon (1-5 kosov)</t>
  </si>
  <si>
    <t>Pregled in servis gasilnikov</t>
  </si>
  <si>
    <t>Pregled in servis hidrantov</t>
  </si>
  <si>
    <t>Okvirna količina</t>
  </si>
  <si>
    <t>Periodika pregledov v letih</t>
  </si>
  <si>
    <t>komplet</t>
  </si>
  <si>
    <t>Skupaj: količina x cena x število pregledov v štirih letih brez DDV</t>
  </si>
  <si>
    <t>28.</t>
  </si>
  <si>
    <t>Pregled dvižnih vrat</t>
  </si>
  <si>
    <t>29.</t>
  </si>
  <si>
    <t>Periodični tehnični pregled tovornih dvigal</t>
  </si>
  <si>
    <t>Dobava kovčka prve pomoči</t>
  </si>
  <si>
    <t>Dobava rezervnega kompleta prve pomoči</t>
  </si>
  <si>
    <t>Periodični pregled dvižne invalidske ploščadi</t>
  </si>
  <si>
    <t>30.</t>
  </si>
  <si>
    <t>31.</t>
  </si>
  <si>
    <t>32.</t>
  </si>
  <si>
    <t>Periodični tehnični pregled panoramskega dvigala</t>
  </si>
  <si>
    <t>Koordinacija varstva pri delu v času izvajanja prenove</t>
  </si>
  <si>
    <t>Izdelava revizije ocene tveganja, z izjavo o varnosti</t>
  </si>
  <si>
    <t>33.</t>
  </si>
  <si>
    <t>34.</t>
  </si>
  <si>
    <t>35.</t>
  </si>
  <si>
    <t>ura</t>
  </si>
  <si>
    <t>STORITVE IN MATERIALI PO NAROČILU OZIROMA PO POTREBI:</t>
  </si>
  <si>
    <t>Gasilni aparat S2</t>
  </si>
  <si>
    <t>Gasilni aparat S6</t>
  </si>
  <si>
    <t>Gasilni aparat SDE 9l s prostostoječim nosilcem</t>
  </si>
  <si>
    <t>Izdelava varnostnega načrta (prenove objektov)</t>
  </si>
  <si>
    <t>36.</t>
  </si>
  <si>
    <t>37.</t>
  </si>
  <si>
    <t>38.</t>
  </si>
  <si>
    <t>39.</t>
  </si>
  <si>
    <t>Nalepke za označitev gasilnega aparata</t>
  </si>
  <si>
    <t>40.</t>
  </si>
  <si>
    <t>Pregled požarnih vrat na pogon (15-20 kosov)</t>
  </si>
  <si>
    <t>Pregled ventilatorjev (60-70 kosov)</t>
  </si>
  <si>
    <t>Pregled varnostne razsvetljave (od 100-500 svetilk)</t>
  </si>
  <si>
    <t>41.</t>
  </si>
  <si>
    <t>42.</t>
  </si>
  <si>
    <t>43.</t>
  </si>
  <si>
    <t>44.</t>
  </si>
  <si>
    <t>45.</t>
  </si>
  <si>
    <t>Dobava omarice za gasilni aparat</t>
  </si>
  <si>
    <t>Dobava omarice za hidrante(Fe pločevina)</t>
  </si>
  <si>
    <t>Kalibriranje in žigosanje tehtnic na tržnicah</t>
  </si>
  <si>
    <t>46.</t>
  </si>
  <si>
    <t>Skupaj: količina x cena brez DDV</t>
  </si>
  <si>
    <t>Izvedba preiskav škodljivosti v delovnem okolju -toplotne razmere na delovnem mestu</t>
  </si>
  <si>
    <t xml:space="preserve">Izvedba preiskav škodljivosti v delovnem okolju -osvetljenost na delovnem mestu        </t>
  </si>
  <si>
    <t xml:space="preserve">Izvedba preiskav škodljivosti v delovnem okolju -hrup na delovnem mestu                    </t>
  </si>
  <si>
    <t>Okvirna količina za 4 leta</t>
  </si>
  <si>
    <t>del.mes.</t>
  </si>
  <si>
    <t>Pripravljanje in izvajanje teoretičnega in praktičnega usposabljanja delavcev za varno delo z dvižno košaro</t>
  </si>
  <si>
    <t>Pripravljanje in izvajanje teoretičnega in praktičnega usposabljanja delavcev za varno delo z viličarjem</t>
  </si>
  <si>
    <t>Pripravljanje in izvajanje teoretičnega in praktičnega usposabljanja delavcev za varno delo z avtodvigalom</t>
  </si>
  <si>
    <t>MESEČNE STORITVE</t>
  </si>
  <si>
    <t>Cena na enoto mere v EUR brez DDV</t>
  </si>
  <si>
    <t xml:space="preserve">LPT-50/19- Izvajanje strokovnih nalog s področja varnosti in zdravja pri delu ter požarnega varstva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</si>
</sst>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i/>
      <sz val="10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23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1" xfId="0" applyFont="1" applyBorder="1" applyProtection="1"/>
    <xf numFmtId="0" fontId="2" fillId="0" borderId="3" xfId="0" applyFont="1" applyBorder="1" applyAlignment="1" applyProtection="1">
      <alignment horizontal="right" vertical="top" wrapText="1"/>
    </xf>
    <xf numFmtId="0" fontId="3" fillId="0" borderId="0" xfId="0" applyFont="1" applyProtection="1"/>
    <xf numFmtId="0" fontId="6" fillId="0" borderId="5" xfId="0" applyFont="1" applyBorder="1" applyAlignment="1" applyProtection="1">
      <alignment horizontal="right" vertical="top" wrapText="1"/>
    </xf>
    <xf numFmtId="0" fontId="6" fillId="0" borderId="2" xfId="0" applyFont="1" applyBorder="1" applyAlignment="1" applyProtection="1">
      <alignment vertical="top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164" fontId="4" fillId="0" borderId="1" xfId="0" applyNumberFormat="1" applyFont="1" applyBorder="1" applyAlignment="1" applyProtection="1">
      <alignment horizontal="center"/>
    </xf>
    <xf numFmtId="164" fontId="4" fillId="0" borderId="1" xfId="0" applyNumberFormat="1" applyFont="1" applyBorder="1" applyAlignment="1" applyProtection="1">
      <alignment horizontal="center"/>
      <protection locked="0"/>
    </xf>
    <xf numFmtId="49" fontId="4" fillId="0" borderId="4" xfId="0" applyNumberFormat="1" applyFont="1" applyBorder="1" applyAlignment="1" applyProtection="1">
      <alignment vertical="top" wrapText="1"/>
    </xf>
    <xf numFmtId="49" fontId="5" fillId="0" borderId="0" xfId="0" applyNumberFormat="1" applyFont="1" applyProtection="1"/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/>
    <xf numFmtId="0" fontId="4" fillId="0" borderId="6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64" fontId="4" fillId="0" borderId="0" xfId="0" applyNumberFormat="1" applyFont="1" applyBorder="1" applyAlignment="1" applyProtection="1">
      <alignment horizontal="center"/>
      <protection locked="0"/>
    </xf>
    <xf numFmtId="164" fontId="4" fillId="0" borderId="0" xfId="0" applyNumberFormat="1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 vertical="center" wrapText="1"/>
    </xf>
    <xf numFmtId="164" fontId="4" fillId="3" borderId="0" xfId="0" applyNumberFormat="1" applyFont="1" applyFill="1" applyBorder="1" applyAlignment="1" applyProtection="1">
      <alignment horizontal="center"/>
    </xf>
    <xf numFmtId="0" fontId="10" fillId="0" borderId="6" xfId="0" applyFont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</xf>
    <xf numFmtId="164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/>
    </xf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horizontal="justify"/>
    </xf>
    <xf numFmtId="0" fontId="3" fillId="0" borderId="0" xfId="0" applyFont="1" applyAlignment="1" applyProtection="1">
      <alignment horizontal="justify" wrapText="1"/>
    </xf>
    <xf numFmtId="0" fontId="3" fillId="0" borderId="0" xfId="0" applyFont="1" applyAlignment="1" applyProtection="1">
      <alignment horizontal="justify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0" fillId="0" borderId="0" xfId="0" applyProtection="1"/>
    <xf numFmtId="49" fontId="0" fillId="0" borderId="0" xfId="0" applyNumberFormat="1" applyProtection="1"/>
    <xf numFmtId="0" fontId="7" fillId="0" borderId="0" xfId="0" applyFont="1" applyProtection="1"/>
    <xf numFmtId="49" fontId="9" fillId="0" borderId="6" xfId="0" applyNumberFormat="1" applyFont="1" applyBorder="1" applyAlignment="1" applyProtection="1">
      <alignment vertical="top" wrapText="1"/>
    </xf>
    <xf numFmtId="0" fontId="11" fillId="0" borderId="0" xfId="0" applyFont="1" applyProtection="1"/>
    <xf numFmtId="49" fontId="9" fillId="0" borderId="0" xfId="0" applyNumberFormat="1" applyFont="1" applyAlignment="1" applyProtection="1">
      <alignment horizontal="right"/>
    </xf>
    <xf numFmtId="49" fontId="8" fillId="0" borderId="6" xfId="0" applyNumberFormat="1" applyFont="1" applyBorder="1" applyAlignment="1" applyProtection="1">
      <alignment vertical="top" wrapText="1"/>
    </xf>
    <xf numFmtId="164" fontId="4" fillId="0" borderId="7" xfId="0" applyNumberFormat="1" applyFont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164" fontId="0" fillId="0" borderId="0" xfId="0" applyNumberFormat="1" applyProtection="1"/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64" fontId="4" fillId="0" borderId="6" xfId="0" applyNumberFormat="1" applyFont="1" applyBorder="1" applyAlignment="1" applyProtection="1">
      <alignment horizontal="center"/>
      <protection locked="0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abSelected="1" topLeftCell="A55" zoomScale="115" zoomScaleNormal="115" workbookViewId="0">
      <selection activeCell="B85" sqref="B85"/>
    </sheetView>
  </sheetViews>
  <sheetFormatPr defaultRowHeight="15" x14ac:dyDescent="0.25"/>
  <cols>
    <col min="1" max="1" width="5.28515625" style="34" customWidth="1"/>
    <col min="2" max="2" width="77.85546875" style="35" customWidth="1"/>
    <col min="3" max="3" width="8.85546875" style="34" customWidth="1"/>
    <col min="4" max="4" width="9.42578125" style="34" customWidth="1"/>
    <col min="5" max="5" width="9.7109375" style="34" bestFit="1" customWidth="1"/>
    <col min="6" max="6" width="13.7109375" style="34" customWidth="1"/>
    <col min="7" max="7" width="18.5703125" style="34" customWidth="1"/>
    <col min="8" max="16384" width="9.140625" style="34"/>
  </cols>
  <sheetData>
    <row r="1" spans="1:8" x14ac:dyDescent="0.25">
      <c r="A1" s="2" t="s">
        <v>7</v>
      </c>
      <c r="B1" s="10" t="s">
        <v>8</v>
      </c>
      <c r="C1" s="4"/>
      <c r="D1" s="5"/>
    </row>
    <row r="3" spans="1:8" x14ac:dyDescent="0.25">
      <c r="A3" s="25" t="s">
        <v>10</v>
      </c>
      <c r="B3" s="26"/>
      <c r="C3" s="26"/>
      <c r="D3" s="26"/>
      <c r="E3" s="26"/>
      <c r="F3" s="26"/>
    </row>
    <row r="4" spans="1:8" x14ac:dyDescent="0.25">
      <c r="A4" s="27" t="s">
        <v>9</v>
      </c>
      <c r="B4" s="27"/>
      <c r="C4" s="27"/>
      <c r="D4" s="27"/>
      <c r="E4" s="27"/>
    </row>
    <row r="6" spans="1:8" ht="37.5" customHeight="1" x14ac:dyDescent="0.25">
      <c r="A6" s="28" t="s">
        <v>136</v>
      </c>
      <c r="B6" s="29"/>
      <c r="C6" s="29"/>
      <c r="D6" s="29"/>
      <c r="E6" s="29"/>
      <c r="F6" s="29"/>
    </row>
    <row r="8" spans="1:8" x14ac:dyDescent="0.25">
      <c r="A8" s="36" t="s">
        <v>11</v>
      </c>
      <c r="B8" s="36"/>
    </row>
    <row r="9" spans="1:8" x14ac:dyDescent="0.25">
      <c r="A9" s="3"/>
      <c r="B9" s="11"/>
    </row>
    <row r="10" spans="1:8" x14ac:dyDescent="0.25">
      <c r="A10" s="37" t="s">
        <v>27</v>
      </c>
      <c r="B10" s="37" t="s">
        <v>134</v>
      </c>
      <c r="C10" s="21"/>
      <c r="D10" s="21"/>
      <c r="E10" s="38"/>
      <c r="F10" s="38"/>
    </row>
    <row r="11" spans="1:8" ht="38.25" x14ac:dyDescent="0.25">
      <c r="A11" s="6"/>
      <c r="B11" s="12"/>
      <c r="C11" s="30" t="s">
        <v>0</v>
      </c>
      <c r="D11" s="31"/>
      <c r="E11" s="6" t="s">
        <v>129</v>
      </c>
      <c r="F11" s="44" t="s">
        <v>135</v>
      </c>
      <c r="G11" s="6" t="s">
        <v>125</v>
      </c>
    </row>
    <row r="12" spans="1:8" x14ac:dyDescent="0.25">
      <c r="A12" s="1" t="s">
        <v>2</v>
      </c>
      <c r="B12" s="24" t="s">
        <v>12</v>
      </c>
      <c r="C12" s="32" t="s">
        <v>101</v>
      </c>
      <c r="D12" s="33"/>
      <c r="E12" s="7">
        <v>80</v>
      </c>
      <c r="F12" s="9"/>
      <c r="G12" s="8">
        <f>E12*F12</f>
        <v>0</v>
      </c>
      <c r="H12" s="20"/>
    </row>
    <row r="13" spans="1:8" x14ac:dyDescent="0.25">
      <c r="A13" s="1" t="s">
        <v>4</v>
      </c>
      <c r="B13" s="24" t="s">
        <v>14</v>
      </c>
      <c r="C13" s="32" t="s">
        <v>101</v>
      </c>
      <c r="D13" s="33"/>
      <c r="E13" s="7">
        <v>5</v>
      </c>
      <c r="F13" s="9"/>
      <c r="G13" s="8">
        <f t="shared" ref="G13:G31" si="0">E13*F13</f>
        <v>0</v>
      </c>
      <c r="H13" s="20"/>
    </row>
    <row r="14" spans="1:8" x14ac:dyDescent="0.25">
      <c r="A14" s="1" t="s">
        <v>5</v>
      </c>
      <c r="B14" s="24" t="s">
        <v>15</v>
      </c>
      <c r="C14" s="32" t="s">
        <v>101</v>
      </c>
      <c r="D14" s="33"/>
      <c r="E14" s="7">
        <v>5</v>
      </c>
      <c r="F14" s="9"/>
      <c r="G14" s="8">
        <f t="shared" si="0"/>
        <v>0</v>
      </c>
      <c r="H14" s="20"/>
    </row>
    <row r="15" spans="1:8" x14ac:dyDescent="0.25">
      <c r="A15" s="1" t="s">
        <v>6</v>
      </c>
      <c r="B15" s="24" t="s">
        <v>16</v>
      </c>
      <c r="C15" s="32" t="s">
        <v>101</v>
      </c>
      <c r="D15" s="33"/>
      <c r="E15" s="7">
        <v>5</v>
      </c>
      <c r="F15" s="9"/>
      <c r="G15" s="8">
        <f t="shared" si="0"/>
        <v>0</v>
      </c>
      <c r="H15" s="20"/>
    </row>
    <row r="16" spans="1:8" x14ac:dyDescent="0.25">
      <c r="A16" s="1" t="s">
        <v>32</v>
      </c>
      <c r="B16" s="24" t="s">
        <v>17</v>
      </c>
      <c r="C16" s="32" t="s">
        <v>101</v>
      </c>
      <c r="D16" s="33"/>
      <c r="E16" s="7">
        <v>10</v>
      </c>
      <c r="F16" s="9"/>
      <c r="G16" s="8">
        <f t="shared" si="0"/>
        <v>0</v>
      </c>
      <c r="H16" s="20"/>
    </row>
    <row r="17" spans="1:8" x14ac:dyDescent="0.25">
      <c r="A17" s="1" t="s">
        <v>33</v>
      </c>
      <c r="B17" s="24" t="s">
        <v>18</v>
      </c>
      <c r="C17" s="32" t="s">
        <v>130</v>
      </c>
      <c r="D17" s="33"/>
      <c r="E17" s="7">
        <v>90</v>
      </c>
      <c r="F17" s="9"/>
      <c r="G17" s="8">
        <f t="shared" si="0"/>
        <v>0</v>
      </c>
      <c r="H17" s="20"/>
    </row>
    <row r="18" spans="1:8" x14ac:dyDescent="0.25">
      <c r="A18" s="1" t="s">
        <v>34</v>
      </c>
      <c r="B18" s="24" t="s">
        <v>126</v>
      </c>
      <c r="C18" s="32" t="s">
        <v>3</v>
      </c>
      <c r="D18" s="33"/>
      <c r="E18" s="7">
        <v>100</v>
      </c>
      <c r="F18" s="9"/>
      <c r="G18" s="8">
        <f t="shared" si="0"/>
        <v>0</v>
      </c>
      <c r="H18" s="20"/>
    </row>
    <row r="19" spans="1:8" x14ac:dyDescent="0.25">
      <c r="A19" s="1" t="s">
        <v>35</v>
      </c>
      <c r="B19" s="24" t="s">
        <v>127</v>
      </c>
      <c r="C19" s="32" t="s">
        <v>3</v>
      </c>
      <c r="D19" s="33"/>
      <c r="E19" s="7">
        <v>120</v>
      </c>
      <c r="F19" s="9"/>
      <c r="G19" s="8">
        <f t="shared" si="0"/>
        <v>0</v>
      </c>
      <c r="H19" s="20"/>
    </row>
    <row r="20" spans="1:8" x14ac:dyDescent="0.25">
      <c r="A20" s="1" t="s">
        <v>36</v>
      </c>
      <c r="B20" s="24" t="s">
        <v>128</v>
      </c>
      <c r="C20" s="32" t="s">
        <v>3</v>
      </c>
      <c r="D20" s="33"/>
      <c r="E20" s="7">
        <v>15</v>
      </c>
      <c r="F20" s="9"/>
      <c r="G20" s="8">
        <f t="shared" si="0"/>
        <v>0</v>
      </c>
      <c r="H20" s="20"/>
    </row>
    <row r="21" spans="1:8" x14ac:dyDescent="0.25">
      <c r="A21" s="1" t="s">
        <v>37</v>
      </c>
      <c r="B21" s="24" t="s">
        <v>19</v>
      </c>
      <c r="C21" s="32" t="s">
        <v>3</v>
      </c>
      <c r="D21" s="33"/>
      <c r="E21" s="7">
        <v>120</v>
      </c>
      <c r="F21" s="9"/>
      <c r="G21" s="8">
        <f t="shared" si="0"/>
        <v>0</v>
      </c>
      <c r="H21" s="20"/>
    </row>
    <row r="22" spans="1:8" x14ac:dyDescent="0.25">
      <c r="A22" s="1" t="s">
        <v>38</v>
      </c>
      <c r="B22" s="24" t="s">
        <v>20</v>
      </c>
      <c r="C22" s="32" t="s">
        <v>21</v>
      </c>
      <c r="D22" s="33"/>
      <c r="E22" s="7">
        <v>170</v>
      </c>
      <c r="F22" s="9"/>
      <c r="G22" s="8">
        <f t="shared" si="0"/>
        <v>0</v>
      </c>
      <c r="H22" s="20"/>
    </row>
    <row r="23" spans="1:8" x14ac:dyDescent="0.25">
      <c r="A23" s="1" t="s">
        <v>39</v>
      </c>
      <c r="B23" s="24" t="s">
        <v>22</v>
      </c>
      <c r="C23" s="32" t="s">
        <v>21</v>
      </c>
      <c r="D23" s="33"/>
      <c r="E23" s="7">
        <v>170</v>
      </c>
      <c r="F23" s="9"/>
      <c r="G23" s="8">
        <f t="shared" si="0"/>
        <v>0</v>
      </c>
      <c r="H23" s="20"/>
    </row>
    <row r="24" spans="1:8" x14ac:dyDescent="0.25">
      <c r="A24" s="1" t="s">
        <v>40</v>
      </c>
      <c r="B24" s="24" t="s">
        <v>23</v>
      </c>
      <c r="C24" s="32" t="s">
        <v>21</v>
      </c>
      <c r="D24" s="33"/>
      <c r="E24" s="7">
        <v>45</v>
      </c>
      <c r="F24" s="9"/>
      <c r="G24" s="8">
        <f t="shared" si="0"/>
        <v>0</v>
      </c>
      <c r="H24" s="20"/>
    </row>
    <row r="25" spans="1:8" x14ac:dyDescent="0.25">
      <c r="A25" s="1" t="s">
        <v>41</v>
      </c>
      <c r="B25" s="24" t="s">
        <v>131</v>
      </c>
      <c r="C25" s="32" t="s">
        <v>21</v>
      </c>
      <c r="D25" s="33"/>
      <c r="E25" s="7">
        <v>25</v>
      </c>
      <c r="F25" s="9"/>
      <c r="G25" s="8">
        <f t="shared" si="0"/>
        <v>0</v>
      </c>
      <c r="H25" s="20"/>
    </row>
    <row r="26" spans="1:8" x14ac:dyDescent="0.25">
      <c r="A26" s="1" t="s">
        <v>42</v>
      </c>
      <c r="B26" s="24" t="s">
        <v>132</v>
      </c>
      <c r="C26" s="32" t="s">
        <v>21</v>
      </c>
      <c r="D26" s="33"/>
      <c r="E26" s="7">
        <v>25</v>
      </c>
      <c r="F26" s="9"/>
      <c r="G26" s="8">
        <f t="shared" si="0"/>
        <v>0</v>
      </c>
      <c r="H26" s="20"/>
    </row>
    <row r="27" spans="1:8" x14ac:dyDescent="0.25">
      <c r="A27" s="1" t="s">
        <v>43</v>
      </c>
      <c r="B27" s="24" t="s">
        <v>133</v>
      </c>
      <c r="C27" s="32" t="s">
        <v>21</v>
      </c>
      <c r="D27" s="33"/>
      <c r="E27" s="7">
        <v>25</v>
      </c>
      <c r="F27" s="9"/>
      <c r="G27" s="8">
        <f t="shared" si="0"/>
        <v>0</v>
      </c>
      <c r="H27" s="20"/>
    </row>
    <row r="28" spans="1:8" x14ac:dyDescent="0.25">
      <c r="A28" s="1" t="s">
        <v>44</v>
      </c>
      <c r="B28" s="24" t="s">
        <v>24</v>
      </c>
      <c r="C28" s="32" t="s">
        <v>101</v>
      </c>
      <c r="D28" s="33"/>
      <c r="E28" s="7">
        <v>5</v>
      </c>
      <c r="F28" s="9"/>
      <c r="G28" s="8">
        <f t="shared" si="0"/>
        <v>0</v>
      </c>
      <c r="H28" s="20"/>
    </row>
    <row r="29" spans="1:8" x14ac:dyDescent="0.25">
      <c r="A29" s="1" t="s">
        <v>45</v>
      </c>
      <c r="B29" s="24" t="s">
        <v>25</v>
      </c>
      <c r="C29" s="32" t="s">
        <v>3</v>
      </c>
      <c r="D29" s="33"/>
      <c r="E29" s="7">
        <v>2</v>
      </c>
      <c r="F29" s="9"/>
      <c r="G29" s="8">
        <f t="shared" si="0"/>
        <v>0</v>
      </c>
      <c r="H29" s="20"/>
    </row>
    <row r="30" spans="1:8" x14ac:dyDescent="0.25">
      <c r="A30" s="1" t="s">
        <v>46</v>
      </c>
      <c r="B30" s="24" t="s">
        <v>13</v>
      </c>
      <c r="C30" s="32" t="s">
        <v>101</v>
      </c>
      <c r="D30" s="33"/>
      <c r="E30" s="7">
        <v>480</v>
      </c>
      <c r="F30" s="9"/>
      <c r="G30" s="8">
        <f t="shared" si="0"/>
        <v>0</v>
      </c>
      <c r="H30" s="20"/>
    </row>
    <row r="31" spans="1:8" x14ac:dyDescent="0.25">
      <c r="A31" s="1" t="s">
        <v>47</v>
      </c>
      <c r="B31" s="24" t="s">
        <v>26</v>
      </c>
      <c r="C31" s="32" t="s">
        <v>101</v>
      </c>
      <c r="D31" s="33"/>
      <c r="E31" s="7">
        <v>8</v>
      </c>
      <c r="F31" s="9"/>
      <c r="G31" s="8">
        <f t="shared" si="0"/>
        <v>0</v>
      </c>
      <c r="H31" s="20"/>
    </row>
    <row r="32" spans="1:8" ht="33" customHeight="1" x14ac:dyDescent="0.25">
      <c r="A32" s="13"/>
      <c r="B32" s="39"/>
      <c r="C32" s="15"/>
      <c r="D32" s="15"/>
      <c r="E32" s="17"/>
      <c r="F32" s="16"/>
    </row>
    <row r="33" spans="1:8" x14ac:dyDescent="0.25">
      <c r="A33" s="40" t="s">
        <v>28</v>
      </c>
      <c r="B33" s="40" t="s">
        <v>102</v>
      </c>
      <c r="C33" s="14"/>
      <c r="D33" s="18"/>
      <c r="E33" s="41"/>
      <c r="F33" s="45"/>
    </row>
    <row r="34" spans="1:8" ht="51" x14ac:dyDescent="0.25">
      <c r="A34" s="6"/>
      <c r="B34" s="12"/>
      <c r="C34" s="6" t="s">
        <v>0</v>
      </c>
      <c r="D34" s="6" t="s">
        <v>82</v>
      </c>
      <c r="E34" s="6" t="s">
        <v>81</v>
      </c>
      <c r="F34" s="44" t="s">
        <v>1</v>
      </c>
      <c r="G34" s="6" t="s">
        <v>84</v>
      </c>
      <c r="H34" s="19"/>
    </row>
    <row r="35" spans="1:8" x14ac:dyDescent="0.25">
      <c r="A35" s="1" t="s">
        <v>2</v>
      </c>
      <c r="B35" s="24" t="s">
        <v>29</v>
      </c>
      <c r="C35" s="7" t="s">
        <v>3</v>
      </c>
      <c r="D35" s="42">
        <v>3</v>
      </c>
      <c r="E35" s="7">
        <v>55</v>
      </c>
      <c r="F35" s="9"/>
      <c r="G35" s="8">
        <f>E35*F35*2</f>
        <v>0</v>
      </c>
      <c r="H35" s="20"/>
    </row>
    <row r="36" spans="1:8" x14ac:dyDescent="0.25">
      <c r="A36" s="1" t="s">
        <v>4</v>
      </c>
      <c r="B36" s="24" t="s">
        <v>30</v>
      </c>
      <c r="C36" s="7" t="s">
        <v>3</v>
      </c>
      <c r="D36" s="42">
        <v>3</v>
      </c>
      <c r="E36" s="7">
        <v>8</v>
      </c>
      <c r="F36" s="9"/>
      <c r="G36" s="8">
        <f t="shared" ref="G36:G45" si="1">E36*F36*2</f>
        <v>0</v>
      </c>
      <c r="H36" s="20"/>
    </row>
    <row r="37" spans="1:8" x14ac:dyDescent="0.25">
      <c r="A37" s="1" t="s">
        <v>5</v>
      </c>
      <c r="B37" s="24" t="s">
        <v>31</v>
      </c>
      <c r="C37" s="7" t="s">
        <v>3</v>
      </c>
      <c r="D37" s="42">
        <v>1</v>
      </c>
      <c r="E37" s="7">
        <v>19</v>
      </c>
      <c r="F37" s="9"/>
      <c r="G37" s="8">
        <f>E37*F37*4</f>
        <v>0</v>
      </c>
      <c r="H37" s="20"/>
    </row>
    <row r="38" spans="1:8" x14ac:dyDescent="0.25">
      <c r="A38" s="1" t="s">
        <v>6</v>
      </c>
      <c r="B38" s="24" t="s">
        <v>55</v>
      </c>
      <c r="C38" s="7" t="s">
        <v>3</v>
      </c>
      <c r="D38" s="42">
        <v>3</v>
      </c>
      <c r="E38" s="7">
        <v>1</v>
      </c>
      <c r="F38" s="9"/>
      <c r="G38" s="8">
        <f t="shared" si="1"/>
        <v>0</v>
      </c>
      <c r="H38" s="20"/>
    </row>
    <row r="39" spans="1:8" x14ac:dyDescent="0.25">
      <c r="A39" s="1" t="s">
        <v>32</v>
      </c>
      <c r="B39" s="24" t="s">
        <v>56</v>
      </c>
      <c r="C39" s="7" t="s">
        <v>3</v>
      </c>
      <c r="D39" s="42">
        <v>3</v>
      </c>
      <c r="E39" s="7">
        <v>10</v>
      </c>
      <c r="F39" s="9"/>
      <c r="G39" s="8">
        <f t="shared" si="1"/>
        <v>0</v>
      </c>
      <c r="H39" s="20"/>
    </row>
    <row r="40" spans="1:8" x14ac:dyDescent="0.25">
      <c r="A40" s="1" t="s">
        <v>33</v>
      </c>
      <c r="B40" s="24" t="s">
        <v>57</v>
      </c>
      <c r="C40" s="7" t="s">
        <v>59</v>
      </c>
      <c r="D40" s="42">
        <v>8</v>
      </c>
      <c r="E40" s="7">
        <v>2500</v>
      </c>
      <c r="F40" s="9"/>
      <c r="G40" s="8">
        <f>E40*F40*1</f>
        <v>0</v>
      </c>
      <c r="H40" s="20"/>
    </row>
    <row r="41" spans="1:8" x14ac:dyDescent="0.25">
      <c r="A41" s="1" t="s">
        <v>34</v>
      </c>
      <c r="B41" s="24" t="s">
        <v>58</v>
      </c>
      <c r="C41" s="7" t="s">
        <v>60</v>
      </c>
      <c r="D41" s="42">
        <v>4</v>
      </c>
      <c r="E41" s="7">
        <v>30</v>
      </c>
      <c r="F41" s="9"/>
      <c r="G41" s="8">
        <f>E41*F41*1</f>
        <v>0</v>
      </c>
      <c r="H41" s="20"/>
    </row>
    <row r="42" spans="1:8" x14ac:dyDescent="0.25">
      <c r="A42" s="1" t="s">
        <v>35</v>
      </c>
      <c r="B42" s="24" t="s">
        <v>61</v>
      </c>
      <c r="C42" s="7" t="s">
        <v>83</v>
      </c>
      <c r="D42" s="42">
        <v>3</v>
      </c>
      <c r="E42" s="22">
        <v>4</v>
      </c>
      <c r="F42" s="23"/>
      <c r="G42" s="8">
        <f t="shared" si="1"/>
        <v>0</v>
      </c>
      <c r="H42" s="20"/>
    </row>
    <row r="43" spans="1:8" x14ac:dyDescent="0.25">
      <c r="A43" s="1" t="s">
        <v>36</v>
      </c>
      <c r="B43" s="24" t="s">
        <v>62</v>
      </c>
      <c r="C43" s="7" t="s">
        <v>83</v>
      </c>
      <c r="D43" s="42">
        <v>3</v>
      </c>
      <c r="E43" s="22">
        <v>3</v>
      </c>
      <c r="F43" s="23"/>
      <c r="G43" s="8">
        <f t="shared" si="1"/>
        <v>0</v>
      </c>
      <c r="H43" s="20"/>
    </row>
    <row r="44" spans="1:8" x14ac:dyDescent="0.25">
      <c r="A44" s="1" t="s">
        <v>37</v>
      </c>
      <c r="B44" s="24" t="s">
        <v>63</v>
      </c>
      <c r="C44" s="7" t="s">
        <v>83</v>
      </c>
      <c r="D44" s="42">
        <v>3</v>
      </c>
      <c r="E44" s="22">
        <v>1</v>
      </c>
      <c r="F44" s="23"/>
      <c r="G44" s="8">
        <f t="shared" si="1"/>
        <v>0</v>
      </c>
      <c r="H44" s="20"/>
    </row>
    <row r="45" spans="1:8" x14ac:dyDescent="0.25">
      <c r="A45" s="1" t="s">
        <v>38</v>
      </c>
      <c r="B45" s="24" t="s">
        <v>64</v>
      </c>
      <c r="C45" s="7" t="s">
        <v>83</v>
      </c>
      <c r="D45" s="42">
        <v>3</v>
      </c>
      <c r="E45" s="22">
        <v>6</v>
      </c>
      <c r="F45" s="23"/>
      <c r="G45" s="8">
        <f t="shared" si="1"/>
        <v>0</v>
      </c>
      <c r="H45" s="20"/>
    </row>
    <row r="46" spans="1:8" x14ac:dyDescent="0.25">
      <c r="A46" s="1" t="s">
        <v>39</v>
      </c>
      <c r="B46" s="24" t="s">
        <v>115</v>
      </c>
      <c r="C46" s="7" t="s">
        <v>83</v>
      </c>
      <c r="D46" s="42">
        <v>3</v>
      </c>
      <c r="E46" s="22">
        <v>1</v>
      </c>
      <c r="F46" s="23"/>
      <c r="G46" s="8">
        <f t="shared" ref="G46" si="2">E46*F46*2</f>
        <v>0</v>
      </c>
      <c r="H46" s="20"/>
    </row>
    <row r="47" spans="1:8" x14ac:dyDescent="0.25">
      <c r="A47" s="1" t="s">
        <v>40</v>
      </c>
      <c r="B47" s="24" t="s">
        <v>65</v>
      </c>
      <c r="C47" s="7" t="s">
        <v>83</v>
      </c>
      <c r="D47" s="42">
        <v>3</v>
      </c>
      <c r="E47" s="22">
        <v>1</v>
      </c>
      <c r="F47" s="23"/>
      <c r="G47" s="8">
        <f>E47*F47*2</f>
        <v>0</v>
      </c>
      <c r="H47" s="20"/>
    </row>
    <row r="48" spans="1:8" x14ac:dyDescent="0.25">
      <c r="A48" s="1" t="s">
        <v>41</v>
      </c>
      <c r="B48" s="24" t="s">
        <v>66</v>
      </c>
      <c r="C48" s="7" t="s">
        <v>83</v>
      </c>
      <c r="D48" s="42">
        <v>3</v>
      </c>
      <c r="E48" s="22">
        <v>1</v>
      </c>
      <c r="F48" s="23"/>
      <c r="G48" s="8">
        <f>E48*F48*2</f>
        <v>0</v>
      </c>
      <c r="H48" s="20"/>
    </row>
    <row r="49" spans="1:8" x14ac:dyDescent="0.25">
      <c r="A49" s="1" t="s">
        <v>42</v>
      </c>
      <c r="B49" s="24" t="s">
        <v>67</v>
      </c>
      <c r="C49" s="7" t="s">
        <v>83</v>
      </c>
      <c r="D49" s="42">
        <v>3</v>
      </c>
      <c r="E49" s="22">
        <v>3</v>
      </c>
      <c r="F49" s="23"/>
      <c r="G49" s="8">
        <f t="shared" ref="G49:G62" si="3">E49*F49*2</f>
        <v>0</v>
      </c>
      <c r="H49" s="20"/>
    </row>
    <row r="50" spans="1:8" x14ac:dyDescent="0.25">
      <c r="A50" s="1" t="s">
        <v>43</v>
      </c>
      <c r="B50" s="24" t="s">
        <v>68</v>
      </c>
      <c r="C50" s="7" t="s">
        <v>83</v>
      </c>
      <c r="D50" s="42">
        <v>3</v>
      </c>
      <c r="E50" s="22">
        <v>2</v>
      </c>
      <c r="F50" s="23"/>
      <c r="G50" s="8">
        <f t="shared" si="3"/>
        <v>0</v>
      </c>
      <c r="H50" s="20"/>
    </row>
    <row r="51" spans="1:8" x14ac:dyDescent="0.25">
      <c r="A51" s="1" t="s">
        <v>44</v>
      </c>
      <c r="B51" s="24" t="s">
        <v>69</v>
      </c>
      <c r="C51" s="7" t="s">
        <v>83</v>
      </c>
      <c r="D51" s="42">
        <v>3</v>
      </c>
      <c r="E51" s="22">
        <v>3</v>
      </c>
      <c r="F51" s="23"/>
      <c r="G51" s="8">
        <f t="shared" si="3"/>
        <v>0</v>
      </c>
      <c r="H51" s="20"/>
    </row>
    <row r="52" spans="1:8" x14ac:dyDescent="0.25">
      <c r="A52" s="1" t="s">
        <v>45</v>
      </c>
      <c r="B52" s="24" t="s">
        <v>70</v>
      </c>
      <c r="C52" s="7" t="s">
        <v>83</v>
      </c>
      <c r="D52" s="42">
        <v>3</v>
      </c>
      <c r="E52" s="7">
        <v>6</v>
      </c>
      <c r="F52" s="9"/>
      <c r="G52" s="8">
        <f t="shared" si="3"/>
        <v>0</v>
      </c>
      <c r="H52" s="20"/>
    </row>
    <row r="53" spans="1:8" x14ac:dyDescent="0.25">
      <c r="A53" s="1" t="s">
        <v>46</v>
      </c>
      <c r="B53" s="24" t="s">
        <v>71</v>
      </c>
      <c r="C53" s="7" t="s">
        <v>83</v>
      </c>
      <c r="D53" s="42">
        <v>3</v>
      </c>
      <c r="E53" s="7">
        <v>1</v>
      </c>
      <c r="F53" s="9"/>
      <c r="G53" s="8">
        <f t="shared" si="3"/>
        <v>0</v>
      </c>
      <c r="H53" s="20"/>
    </row>
    <row r="54" spans="1:8" x14ac:dyDescent="0.25">
      <c r="A54" s="1" t="s">
        <v>47</v>
      </c>
      <c r="B54" s="24" t="s">
        <v>72</v>
      </c>
      <c r="C54" s="7" t="s">
        <v>83</v>
      </c>
      <c r="D54" s="42">
        <v>3</v>
      </c>
      <c r="E54" s="7">
        <v>1</v>
      </c>
      <c r="F54" s="9"/>
      <c r="G54" s="8">
        <f t="shared" si="3"/>
        <v>0</v>
      </c>
      <c r="H54" s="20"/>
    </row>
    <row r="55" spans="1:8" x14ac:dyDescent="0.25">
      <c r="A55" s="1" t="s">
        <v>48</v>
      </c>
      <c r="B55" s="24" t="s">
        <v>73</v>
      </c>
      <c r="C55" s="7" t="s">
        <v>83</v>
      </c>
      <c r="D55" s="42">
        <v>3</v>
      </c>
      <c r="E55" s="7">
        <v>1</v>
      </c>
      <c r="F55" s="9"/>
      <c r="G55" s="8">
        <f t="shared" si="3"/>
        <v>0</v>
      </c>
      <c r="H55" s="20"/>
    </row>
    <row r="56" spans="1:8" x14ac:dyDescent="0.25">
      <c r="A56" s="1" t="s">
        <v>49</v>
      </c>
      <c r="B56" s="24" t="s">
        <v>74</v>
      </c>
      <c r="C56" s="7" t="s">
        <v>83</v>
      </c>
      <c r="D56" s="42">
        <v>3</v>
      </c>
      <c r="E56" s="7">
        <v>1</v>
      </c>
      <c r="F56" s="9"/>
      <c r="G56" s="8">
        <f t="shared" si="3"/>
        <v>0</v>
      </c>
      <c r="H56" s="20"/>
    </row>
    <row r="57" spans="1:8" x14ac:dyDescent="0.25">
      <c r="A57" s="1" t="s">
        <v>50</v>
      </c>
      <c r="B57" s="24" t="s">
        <v>75</v>
      </c>
      <c r="C57" s="7" t="s">
        <v>83</v>
      </c>
      <c r="D57" s="42">
        <v>3</v>
      </c>
      <c r="E57" s="7">
        <v>1</v>
      </c>
      <c r="F57" s="9"/>
      <c r="G57" s="8">
        <f t="shared" si="3"/>
        <v>0</v>
      </c>
      <c r="H57" s="20"/>
    </row>
    <row r="58" spans="1:8" x14ac:dyDescent="0.25">
      <c r="A58" s="1" t="s">
        <v>51</v>
      </c>
      <c r="B58" s="24" t="s">
        <v>76</v>
      </c>
      <c r="C58" s="7" t="s">
        <v>83</v>
      </c>
      <c r="D58" s="42">
        <v>3</v>
      </c>
      <c r="E58" s="7">
        <v>1</v>
      </c>
      <c r="F58" s="9"/>
      <c r="G58" s="8">
        <f t="shared" si="3"/>
        <v>0</v>
      </c>
      <c r="H58" s="20"/>
    </row>
    <row r="59" spans="1:8" x14ac:dyDescent="0.25">
      <c r="A59" s="1" t="s">
        <v>52</v>
      </c>
      <c r="B59" s="24" t="s">
        <v>77</v>
      </c>
      <c r="C59" s="7" t="s">
        <v>83</v>
      </c>
      <c r="D59" s="42">
        <v>3</v>
      </c>
      <c r="E59" s="7">
        <v>4</v>
      </c>
      <c r="F59" s="9"/>
      <c r="G59" s="8">
        <f t="shared" si="3"/>
        <v>0</v>
      </c>
      <c r="H59" s="20"/>
    </row>
    <row r="60" spans="1:8" x14ac:dyDescent="0.25">
      <c r="A60" s="1" t="s">
        <v>53</v>
      </c>
      <c r="B60" s="24" t="s">
        <v>78</v>
      </c>
      <c r="C60" s="7" t="s">
        <v>83</v>
      </c>
      <c r="D60" s="42">
        <v>3</v>
      </c>
      <c r="E60" s="7">
        <v>4</v>
      </c>
      <c r="F60" s="9"/>
      <c r="G60" s="8">
        <f t="shared" si="3"/>
        <v>0</v>
      </c>
      <c r="H60" s="20"/>
    </row>
    <row r="61" spans="1:8" x14ac:dyDescent="0.25">
      <c r="A61" s="1" t="s">
        <v>54</v>
      </c>
      <c r="B61" s="24" t="s">
        <v>113</v>
      </c>
      <c r="C61" s="7" t="s">
        <v>83</v>
      </c>
      <c r="D61" s="42">
        <v>3</v>
      </c>
      <c r="E61" s="7">
        <v>1</v>
      </c>
      <c r="F61" s="9"/>
      <c r="G61" s="8">
        <f t="shared" si="3"/>
        <v>0</v>
      </c>
      <c r="H61" s="20"/>
    </row>
    <row r="62" spans="1:8" x14ac:dyDescent="0.25">
      <c r="A62" s="1" t="s">
        <v>85</v>
      </c>
      <c r="B62" s="24" t="s">
        <v>114</v>
      </c>
      <c r="C62" s="7" t="s">
        <v>83</v>
      </c>
      <c r="D62" s="42">
        <v>3</v>
      </c>
      <c r="E62" s="7">
        <v>1</v>
      </c>
      <c r="F62" s="9"/>
      <c r="G62" s="8">
        <f t="shared" si="3"/>
        <v>0</v>
      </c>
      <c r="H62" s="20"/>
    </row>
    <row r="63" spans="1:8" x14ac:dyDescent="0.25">
      <c r="A63" s="1" t="s">
        <v>87</v>
      </c>
      <c r="B63" s="24" t="s">
        <v>80</v>
      </c>
      <c r="C63" s="7" t="s">
        <v>3</v>
      </c>
      <c r="D63" s="42">
        <v>1</v>
      </c>
      <c r="E63" s="7">
        <v>90</v>
      </c>
      <c r="F63" s="9"/>
      <c r="G63" s="8">
        <f>E63*F63*4</f>
        <v>0</v>
      </c>
      <c r="H63" s="20"/>
    </row>
    <row r="64" spans="1:8" x14ac:dyDescent="0.25">
      <c r="A64" s="1" t="s">
        <v>92</v>
      </c>
      <c r="B64" s="24" t="s">
        <v>79</v>
      </c>
      <c r="C64" s="7" t="s">
        <v>3</v>
      </c>
      <c r="D64" s="42">
        <v>1</v>
      </c>
      <c r="E64" s="7">
        <v>400</v>
      </c>
      <c r="F64" s="9"/>
      <c r="G64" s="8">
        <f>E64*F64*4</f>
        <v>0</v>
      </c>
      <c r="H64" s="20"/>
    </row>
    <row r="65" spans="1:8" x14ac:dyDescent="0.25">
      <c r="A65" s="1" t="s">
        <v>93</v>
      </c>
      <c r="B65" s="24" t="s">
        <v>86</v>
      </c>
      <c r="C65" s="7" t="s">
        <v>3</v>
      </c>
      <c r="D65" s="42">
        <v>3</v>
      </c>
      <c r="E65" s="7">
        <v>15</v>
      </c>
      <c r="F65" s="9"/>
      <c r="G65" s="8">
        <f t="shared" ref="G65:G68" si="4">E65*F65*2</f>
        <v>0</v>
      </c>
      <c r="H65" s="20"/>
    </row>
    <row r="66" spans="1:8" x14ac:dyDescent="0.25">
      <c r="A66" s="1" t="s">
        <v>94</v>
      </c>
      <c r="B66" s="24" t="s">
        <v>88</v>
      </c>
      <c r="C66" s="7" t="s">
        <v>3</v>
      </c>
      <c r="D66" s="42">
        <v>3</v>
      </c>
      <c r="E66" s="7">
        <v>5</v>
      </c>
      <c r="F66" s="9"/>
      <c r="G66" s="8">
        <f t="shared" si="4"/>
        <v>0</v>
      </c>
      <c r="H66" s="20"/>
    </row>
    <row r="67" spans="1:8" x14ac:dyDescent="0.25">
      <c r="A67" s="1" t="s">
        <v>98</v>
      </c>
      <c r="B67" s="24" t="s">
        <v>91</v>
      </c>
      <c r="C67" s="7" t="s">
        <v>3</v>
      </c>
      <c r="D67" s="42">
        <v>3</v>
      </c>
      <c r="E67" s="7">
        <v>1</v>
      </c>
      <c r="F67" s="9"/>
      <c r="G67" s="8">
        <f t="shared" si="4"/>
        <v>0</v>
      </c>
      <c r="H67" s="20"/>
    </row>
    <row r="68" spans="1:8" x14ac:dyDescent="0.25">
      <c r="A68" s="1" t="s">
        <v>99</v>
      </c>
      <c r="B68" s="24" t="s">
        <v>95</v>
      </c>
      <c r="C68" s="7" t="s">
        <v>3</v>
      </c>
      <c r="D68" s="42">
        <v>3</v>
      </c>
      <c r="E68" s="7">
        <v>2</v>
      </c>
      <c r="F68" s="9"/>
      <c r="G68" s="8">
        <f t="shared" si="4"/>
        <v>0</v>
      </c>
      <c r="H68" s="20"/>
    </row>
    <row r="69" spans="1:8" x14ac:dyDescent="0.25">
      <c r="A69" s="1" t="s">
        <v>100</v>
      </c>
      <c r="B69" s="24" t="s">
        <v>106</v>
      </c>
      <c r="C69" s="7" t="s">
        <v>3</v>
      </c>
      <c r="D69" s="42"/>
      <c r="E69" s="7">
        <v>10</v>
      </c>
      <c r="F69" s="9"/>
      <c r="G69" s="8">
        <f t="shared" ref="G69:G80" si="5">E69*F69</f>
        <v>0</v>
      </c>
      <c r="H69" s="20"/>
    </row>
    <row r="70" spans="1:8" x14ac:dyDescent="0.25">
      <c r="A70" s="1" t="s">
        <v>107</v>
      </c>
      <c r="B70" s="24" t="s">
        <v>96</v>
      </c>
      <c r="C70" s="7" t="s">
        <v>101</v>
      </c>
      <c r="D70" s="42"/>
      <c r="E70" s="7">
        <v>120</v>
      </c>
      <c r="F70" s="9"/>
      <c r="G70" s="8">
        <f t="shared" si="5"/>
        <v>0</v>
      </c>
      <c r="H70" s="20"/>
    </row>
    <row r="71" spans="1:8" x14ac:dyDescent="0.25">
      <c r="A71" s="1" t="s">
        <v>108</v>
      </c>
      <c r="B71" s="24" t="s">
        <v>97</v>
      </c>
      <c r="C71" s="7" t="s">
        <v>3</v>
      </c>
      <c r="D71" s="42"/>
      <c r="E71" s="7">
        <v>1</v>
      </c>
      <c r="F71" s="9"/>
      <c r="G71" s="8">
        <f t="shared" si="5"/>
        <v>0</v>
      </c>
      <c r="H71" s="20"/>
    </row>
    <row r="72" spans="1:8" x14ac:dyDescent="0.25">
      <c r="A72" s="1" t="s">
        <v>109</v>
      </c>
      <c r="B72" s="24" t="s">
        <v>103</v>
      </c>
      <c r="C72" s="7" t="s">
        <v>3</v>
      </c>
      <c r="D72" s="42"/>
      <c r="E72" s="7">
        <v>2</v>
      </c>
      <c r="F72" s="9"/>
      <c r="G72" s="8">
        <f t="shared" si="5"/>
        <v>0</v>
      </c>
      <c r="H72" s="20"/>
    </row>
    <row r="73" spans="1:8" x14ac:dyDescent="0.25">
      <c r="A73" s="1" t="s">
        <v>110</v>
      </c>
      <c r="B73" s="24" t="s">
        <v>104</v>
      </c>
      <c r="C73" s="7" t="s">
        <v>3</v>
      </c>
      <c r="D73" s="42"/>
      <c r="E73" s="7">
        <v>100</v>
      </c>
      <c r="F73" s="9"/>
      <c r="G73" s="8">
        <f t="shared" si="5"/>
        <v>0</v>
      </c>
      <c r="H73" s="20"/>
    </row>
    <row r="74" spans="1:8" x14ac:dyDescent="0.25">
      <c r="A74" s="1" t="s">
        <v>112</v>
      </c>
      <c r="B74" s="24" t="s">
        <v>105</v>
      </c>
      <c r="C74" s="7" t="s">
        <v>3</v>
      </c>
      <c r="D74" s="42"/>
      <c r="E74" s="7">
        <v>20</v>
      </c>
      <c r="F74" s="9"/>
      <c r="G74" s="8">
        <f t="shared" si="5"/>
        <v>0</v>
      </c>
      <c r="H74" s="20"/>
    </row>
    <row r="75" spans="1:8" x14ac:dyDescent="0.25">
      <c r="A75" s="1" t="s">
        <v>116</v>
      </c>
      <c r="B75" s="24" t="s">
        <v>89</v>
      </c>
      <c r="C75" s="7" t="s">
        <v>3</v>
      </c>
      <c r="D75" s="42"/>
      <c r="E75" s="7">
        <v>5</v>
      </c>
      <c r="F75" s="9"/>
      <c r="G75" s="8">
        <f t="shared" si="5"/>
        <v>0</v>
      </c>
      <c r="H75" s="20"/>
    </row>
    <row r="76" spans="1:8" x14ac:dyDescent="0.25">
      <c r="A76" s="1" t="s">
        <v>117</v>
      </c>
      <c r="B76" s="24" t="s">
        <v>90</v>
      </c>
      <c r="C76" s="7" t="s">
        <v>3</v>
      </c>
      <c r="D76" s="42"/>
      <c r="E76" s="7">
        <v>20</v>
      </c>
      <c r="F76" s="9"/>
      <c r="G76" s="8">
        <f t="shared" si="5"/>
        <v>0</v>
      </c>
      <c r="H76" s="20"/>
    </row>
    <row r="77" spans="1:8" x14ac:dyDescent="0.25">
      <c r="A77" s="1" t="s">
        <v>118</v>
      </c>
      <c r="B77" s="24" t="s">
        <v>122</v>
      </c>
      <c r="C77" s="7" t="s">
        <v>3</v>
      </c>
      <c r="D77" s="42"/>
      <c r="E77" s="7">
        <v>30</v>
      </c>
      <c r="F77" s="9"/>
      <c r="G77" s="8">
        <f t="shared" si="5"/>
        <v>0</v>
      </c>
      <c r="H77" s="20"/>
    </row>
    <row r="78" spans="1:8" x14ac:dyDescent="0.25">
      <c r="A78" s="1" t="s">
        <v>119</v>
      </c>
      <c r="B78" s="24" t="s">
        <v>121</v>
      </c>
      <c r="C78" s="7" t="s">
        <v>3</v>
      </c>
      <c r="D78" s="42"/>
      <c r="E78" s="7">
        <v>10</v>
      </c>
      <c r="F78" s="9"/>
      <c r="G78" s="8">
        <f t="shared" si="5"/>
        <v>0</v>
      </c>
      <c r="H78" s="20"/>
    </row>
    <row r="79" spans="1:8" x14ac:dyDescent="0.25">
      <c r="A79" s="1" t="s">
        <v>120</v>
      </c>
      <c r="B79" s="24" t="s">
        <v>123</v>
      </c>
      <c r="C79" s="7" t="s">
        <v>3</v>
      </c>
      <c r="D79" s="42"/>
      <c r="E79" s="7">
        <v>10</v>
      </c>
      <c r="F79" s="9"/>
      <c r="G79" s="8">
        <f t="shared" si="5"/>
        <v>0</v>
      </c>
      <c r="H79" s="20"/>
    </row>
    <row r="80" spans="1:8" x14ac:dyDescent="0.25">
      <c r="A80" s="1" t="s">
        <v>124</v>
      </c>
      <c r="B80" s="24" t="s">
        <v>111</v>
      </c>
      <c r="C80" s="7" t="s">
        <v>3</v>
      </c>
      <c r="D80" s="42"/>
      <c r="E80" s="7">
        <v>60</v>
      </c>
      <c r="F80" s="9"/>
      <c r="G80" s="8">
        <f t="shared" si="5"/>
        <v>0</v>
      </c>
      <c r="H80" s="20"/>
    </row>
    <row r="81" spans="7:7" x14ac:dyDescent="0.25">
      <c r="G81" s="43">
        <f>SUM(G12:G80)</f>
        <v>0</v>
      </c>
    </row>
  </sheetData>
  <sheetProtection algorithmName="SHA-512" hashValue="1MFRyc61nbAxbjAB8Vrms0AAdhSEfKneL6Dt5WZ2tAUIjzoYwX7FzPlt0ivgTHzmcL0Q3CdELOBwJ9YeOH0OJA==" saltValue="fa65tyvWeBnIiIZLgDM6Mw==" spinCount="100000" sheet="1" objects="1" scenarios="1"/>
  <mergeCells count="25"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A3:F3"/>
    <mergeCell ref="A4:E4"/>
    <mergeCell ref="A6:F6"/>
    <mergeCell ref="A8:B8"/>
    <mergeCell ref="C11:D11"/>
  </mergeCells>
  <phoneticPr fontId="12" type="noConversion"/>
  <pageMargins left="0.70866141732283472" right="0.17" top="0.35" bottom="0.74803149606299213" header="0.31496062992125984" footer="0.31496062992125984"/>
  <pageSetup paperSize="9" scale="90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List1</vt:lpstr>
      <vt:lpstr>List3</vt:lpstr>
      <vt:lpstr>List4</vt:lpstr>
      <vt:lpstr>List5</vt:lpstr>
      <vt:lpstr>List6</vt:lpstr>
      <vt:lpstr>List7</vt:lpstr>
      <vt:lpstr>List8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Uporabnik sistema Windows</cp:lastModifiedBy>
  <cp:lastPrinted>2019-11-07T10:13:47Z</cp:lastPrinted>
  <dcterms:created xsi:type="dcterms:W3CDTF">2015-10-09T06:30:04Z</dcterms:created>
  <dcterms:modified xsi:type="dcterms:W3CDTF">2019-12-23T09:04:50Z</dcterms:modified>
</cp:coreProperties>
</file>