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45" yWindow="0" windowWidth="14700" windowHeight="11025"/>
  </bookViews>
  <sheets>
    <sheet name="Predračun" sheetId="1" r:id="rId1"/>
  </sheets>
  <definedNames>
    <definedName name="OLE_LINK1_3">Predračun!#REF!</definedName>
    <definedName name="OLE_LINK2_2">#N/A</definedName>
    <definedName name="OLE_LINK2_3">#N/A</definedName>
    <definedName name="_xlnm.Print_Titles" localSheetId="0">Predračun!$3:$3</definedName>
    <definedName name="Z_A7F4DBA9_7CDA_461F_B498_01ABD9F09813_.wvu.PrintTitles" localSheetId="0" hidden="1">Predračun!$3:$3</definedName>
  </definedNames>
  <calcPr calcId="145621"/>
</workbook>
</file>

<file path=xl/calcChain.xml><?xml version="1.0" encoding="utf-8"?>
<calcChain xmlns="http://schemas.openxmlformats.org/spreadsheetml/2006/main">
  <c r="H12" i="1" l="1"/>
  <c r="H13" i="1"/>
  <c r="H30" i="1" l="1"/>
  <c r="H29" i="1"/>
  <c r="H23" i="1"/>
  <c r="H8" i="1" l="1"/>
  <c r="H7" i="1"/>
  <c r="H6" i="1"/>
  <c r="H5" i="1"/>
  <c r="H20" i="1"/>
  <c r="H21" i="1"/>
  <c r="H22" i="1"/>
  <c r="H24" i="1"/>
  <c r="H25" i="1"/>
  <c r="H26" i="1"/>
  <c r="H27" i="1"/>
  <c r="H28" i="1"/>
  <c r="H31" i="1"/>
  <c r="H32" i="1"/>
  <c r="H33" i="1"/>
  <c r="H19" i="1"/>
  <c r="H16" i="1"/>
  <c r="H17" i="1"/>
  <c r="H15" i="1"/>
  <c r="H11" i="1"/>
  <c r="H9" i="1"/>
  <c r="B6" i="1"/>
  <c r="B7" i="1" s="1"/>
  <c r="B8" i="1" s="1"/>
  <c r="B9" i="1" s="1"/>
  <c r="B11" i="1" s="1"/>
  <c r="B15" i="1" s="1"/>
  <c r="B16" i="1" s="1"/>
  <c r="I18" i="1" l="1"/>
  <c r="I14" i="1"/>
  <c r="J14" i="1" s="1"/>
  <c r="I10" i="1"/>
  <c r="J10" i="1" s="1"/>
  <c r="I4" i="1"/>
  <c r="J4" i="1" s="1"/>
  <c r="J18" i="1"/>
  <c r="H34" i="1"/>
  <c r="H35" i="1" s="1"/>
  <c r="B17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J34" i="1" l="1"/>
  <c r="I34" i="1"/>
</calcChain>
</file>

<file path=xl/sharedStrings.xml><?xml version="1.0" encoding="utf-8"?>
<sst xmlns="http://schemas.openxmlformats.org/spreadsheetml/2006/main" count="116" uniqueCount="43">
  <si>
    <t>/</t>
  </si>
  <si>
    <t>Zap.    št.</t>
  </si>
  <si>
    <t>SNAGA Javno podjetje d.o.o.</t>
  </si>
  <si>
    <t>ŽALE Javno podjetje, d.o.o.</t>
  </si>
  <si>
    <t>JAVNO PODJETJE VODOVOD-KANALIZACIJA d.o.o.</t>
  </si>
  <si>
    <t>Opomin fizične osebe</t>
  </si>
  <si>
    <t>Opomin pravne osebe</t>
  </si>
  <si>
    <t>Račun podzemne zbiralnice</t>
  </si>
  <si>
    <t>Račun masovni</t>
  </si>
  <si>
    <t>Račun A4 z UPN</t>
  </si>
  <si>
    <t>ENOTA</t>
  </si>
  <si>
    <t>kos</t>
  </si>
  <si>
    <t>Račun za plin</t>
  </si>
  <si>
    <t>Račun toplota</t>
  </si>
  <si>
    <t>Račun za vzdrževanje toplotne postaje</t>
  </si>
  <si>
    <t>Račun za finančni najem</t>
  </si>
  <si>
    <t>Obvestilo o porabi po EZ</t>
  </si>
  <si>
    <t>LETNA PONUDBENA VREDNOST BREZ DDV</t>
  </si>
  <si>
    <t>Letna okvirna  količina</t>
  </si>
  <si>
    <t>OBRAZEC ZA POSAMEZNEGA NAROČNIKA</t>
  </si>
  <si>
    <t>Skupna letna ponudbena vrednost v EUR brez DDV posameznega naročnika</t>
  </si>
  <si>
    <t>Skupna 4 letna ponudbena vrednost v EUR brez DDV posameznega naročnika</t>
  </si>
  <si>
    <t xml:space="preserve">                (Kraj in datum)</t>
  </si>
  <si>
    <t>(Podpis odgovorne osebe)</t>
  </si>
  <si>
    <t>Letna ponudbena vrednost obrazca v EUR brez DDV</t>
  </si>
  <si>
    <t>*ŠTIRI (4) LETNA PONUDBENA VREDNOST BREZ DDV</t>
  </si>
  <si>
    <t>Račun za najemnino</t>
  </si>
  <si>
    <t xml:space="preserve">Cena tiska in pakiranja obrazca na enoto v EUR brez DDV </t>
  </si>
  <si>
    <t xml:space="preserve">Cena razpošiljanja obrazca na enoto v EUR brez DDV </t>
  </si>
  <si>
    <t>Račun za plin tromesečni (podaljšana zgibanka)</t>
  </si>
  <si>
    <t>Kuvertirani računi (dolgi in zbirni)</t>
  </si>
  <si>
    <t>Obvestilo o spremembi odjemne skupine</t>
  </si>
  <si>
    <t>Opomin za najemnino (navadna pošta)</t>
  </si>
  <si>
    <t>Opomin za najemnino (priporočeno - R)</t>
  </si>
  <si>
    <t>7b</t>
  </si>
  <si>
    <t xml:space="preserve">          Žig</t>
  </si>
  <si>
    <t>Račun elektrika</t>
  </si>
  <si>
    <t>Zaprosilo za odčitek (navadna pošta)</t>
  </si>
  <si>
    <t>Obvestilo zamenjave števcev (navadna pošta)</t>
  </si>
  <si>
    <t>JAVNO PODJETJE ENERGETIKA LJUBLJANA d.o.o.</t>
  </si>
  <si>
    <t>Zaprosilo za odčitek (priporočena pošta s povratnico)</t>
  </si>
  <si>
    <t>Obvestilo zamenjave števcev (priporočena pošta s povratnico)</t>
  </si>
  <si>
    <t>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</si>
</sst>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#,##0.0000\ [$€-1]"/>
  </numFmts>
  <fonts count="14" x14ac:knownFonts="1">
    <font>
      <sz val="11"/>
      <color indexed="8"/>
      <name val="Calibri"/>
      <family val="2"/>
      <charset val="238"/>
    </font>
    <font>
      <sz val="10"/>
      <color indexed="8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5"/>
      <color indexed="56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8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4"/>
      <color rgb="FFC00000"/>
      <name val="Calibri"/>
      <family val="2"/>
      <charset val="238"/>
    </font>
    <font>
      <b/>
      <sz val="12"/>
      <color rgb="FFC00000"/>
      <name val="Tahoma"/>
      <family val="2"/>
      <charset val="238"/>
    </font>
    <font>
      <b/>
      <sz val="13"/>
      <color rgb="FFC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0"/>
        <bgColor indexed="22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1" applyNumberFormat="0" applyFill="0" applyAlignment="0" applyProtection="0"/>
  </cellStyleXfs>
  <cellXfs count="67">
    <xf numFmtId="0" fontId="0" fillId="0" borderId="0" xfId="0"/>
    <xf numFmtId="0" fontId="0" fillId="0" borderId="0" xfId="0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0" borderId="0" xfId="0" applyFont="1" applyProtection="1"/>
    <xf numFmtId="0" fontId="1" fillId="2" borderId="2" xfId="0" applyFont="1" applyFill="1" applyBorder="1" applyAlignment="1" applyProtection="1">
      <alignment horizontal="justify" vertical="center" wrapText="1"/>
    </xf>
    <xf numFmtId="0" fontId="0" fillId="0" borderId="0" xfId="0" applyFont="1" applyBorder="1" applyProtection="1"/>
    <xf numFmtId="0" fontId="1" fillId="0" borderId="3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 wrapText="1"/>
    </xf>
    <xf numFmtId="0" fontId="8" fillId="0" borderId="0" xfId="0" applyFont="1" applyProtection="1"/>
    <xf numFmtId="164" fontId="1" fillId="0" borderId="3" xfId="0" applyNumberFormat="1" applyFont="1" applyBorder="1" applyAlignment="1" applyProtection="1">
      <alignment horizontal="center" vertical="center"/>
    </xf>
    <xf numFmtId="164" fontId="6" fillId="3" borderId="3" xfId="0" applyNumberFormat="1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</xf>
    <xf numFmtId="164" fontId="9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5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/>
    </xf>
    <xf numFmtId="164" fontId="11" fillId="0" borderId="0" xfId="0" applyNumberFormat="1" applyFont="1" applyProtection="1"/>
    <xf numFmtId="0" fontId="1" fillId="2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/>
    </xf>
    <xf numFmtId="164" fontId="1" fillId="0" borderId="7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 wrapText="1"/>
    </xf>
    <xf numFmtId="0" fontId="1" fillId="2" borderId="8" xfId="0" applyFont="1" applyFill="1" applyBorder="1" applyAlignment="1" applyProtection="1">
      <alignment horizontal="center" vertical="center" wrapText="1"/>
    </xf>
    <xf numFmtId="164" fontId="3" fillId="0" borderId="9" xfId="0" applyNumberFormat="1" applyFont="1" applyBorder="1" applyAlignment="1" applyProtection="1">
      <alignment horizontal="right"/>
    </xf>
    <xf numFmtId="164" fontId="13" fillId="0" borderId="3" xfId="0" applyNumberFormat="1" applyFont="1" applyBorder="1" applyAlignment="1" applyProtection="1">
      <alignment horizontal="right"/>
    </xf>
    <xf numFmtId="164" fontId="1" fillId="0" borderId="10" xfId="0" applyNumberFormat="1" applyFont="1" applyBorder="1" applyAlignment="1" applyProtection="1">
      <alignment horizontal="center" vertical="center"/>
    </xf>
    <xf numFmtId="164" fontId="9" fillId="0" borderId="1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165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/>
    <xf numFmtId="0" fontId="1" fillId="5" borderId="2" xfId="0" applyFont="1" applyFill="1" applyBorder="1" applyAlignment="1" applyProtection="1">
      <alignment horizontal="center" vertical="center" wrapText="1"/>
    </xf>
    <xf numFmtId="3" fontId="1" fillId="5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0" fontId="0" fillId="0" borderId="9" xfId="0" applyBorder="1" applyAlignment="1"/>
    <xf numFmtId="0" fontId="0" fillId="0" borderId="3" xfId="0" applyBorder="1" applyAlignment="1"/>
    <xf numFmtId="0" fontId="2" fillId="3" borderId="7" xfId="0" applyFont="1" applyFill="1" applyBorder="1" applyProtection="1"/>
    <xf numFmtId="165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3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3" fontId="1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top" wrapText="1"/>
    </xf>
    <xf numFmtId="0" fontId="0" fillId="0" borderId="13" xfId="0" applyBorder="1" applyAlignment="1" applyProtection="1">
      <alignment horizontal="center" vertical="top" wrapText="1"/>
    </xf>
    <xf numFmtId="0" fontId="2" fillId="3" borderId="3" xfId="0" applyFont="1" applyFill="1" applyBorder="1" applyProtection="1"/>
    <xf numFmtId="0" fontId="2" fillId="3" borderId="14" xfId="0" applyFont="1" applyFill="1" applyBorder="1" applyProtection="1"/>
    <xf numFmtId="0" fontId="2" fillId="3" borderId="0" xfId="0" applyFont="1" applyFill="1" applyBorder="1" applyProtection="1"/>
    <xf numFmtId="0" fontId="6" fillId="0" borderId="0" xfId="0" applyFont="1" applyBorder="1" applyProtection="1"/>
    <xf numFmtId="0" fontId="3" fillId="0" borderId="9" xfId="0" applyFont="1" applyBorder="1" applyAlignment="1" applyProtection="1">
      <alignment horizontal="right"/>
    </xf>
    <xf numFmtId="0" fontId="0" fillId="0" borderId="9" xfId="0" applyBorder="1" applyAlignment="1"/>
    <xf numFmtId="0" fontId="12" fillId="0" borderId="3" xfId="0" applyFont="1" applyBorder="1" applyAlignment="1" applyProtection="1">
      <alignment horizontal="right"/>
    </xf>
    <xf numFmtId="0" fontId="0" fillId="0" borderId="3" xfId="0" applyBorder="1" applyAlignment="1"/>
    <xf numFmtId="0" fontId="1" fillId="0" borderId="13" xfId="0" applyFont="1" applyBorder="1" applyAlignment="1" applyProtection="1">
      <alignment horizontal="left" vertical="center"/>
    </xf>
  </cellXfs>
  <cellStyles count="2">
    <cellStyle name="Naslov 1 1" xfId="1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80" zoomScaleNormal="80" workbookViewId="0">
      <selection activeCell="H12" sqref="H12"/>
    </sheetView>
  </sheetViews>
  <sheetFormatPr defaultColWidth="9.140625" defaultRowHeight="15" x14ac:dyDescent="0.25"/>
  <cols>
    <col min="1" max="1" width="3.85546875" style="1" customWidth="1"/>
    <col min="2" max="2" width="5.140625" style="1" customWidth="1"/>
    <col min="3" max="3" width="36.28515625" style="1" customWidth="1"/>
    <col min="4" max="4" width="8.28515625" style="1" customWidth="1"/>
    <col min="5" max="5" width="11.7109375" style="1" customWidth="1"/>
    <col min="6" max="7" width="21.140625" style="1" customWidth="1"/>
    <col min="8" max="8" width="23.85546875" style="1" customWidth="1"/>
    <col min="9" max="9" width="23.140625" style="1" customWidth="1"/>
    <col min="10" max="10" width="25.28515625" style="1" customWidth="1"/>
    <col min="11" max="16384" width="9.140625" style="1"/>
  </cols>
  <sheetData>
    <row r="1" spans="1:10" ht="13.5" customHeight="1" x14ac:dyDescent="0.25"/>
    <row r="2" spans="1:10" ht="29.25" customHeight="1" x14ac:dyDescent="0.25">
      <c r="B2" s="61"/>
      <c r="C2" s="61"/>
      <c r="D2" s="37"/>
      <c r="E2" s="9"/>
      <c r="F2" s="9"/>
      <c r="G2" s="9"/>
      <c r="H2" s="9"/>
    </row>
    <row r="3" spans="1:10" ht="57.75" customHeight="1" x14ac:dyDescent="0.25">
      <c r="B3" s="5" t="s">
        <v>1</v>
      </c>
      <c r="C3" s="2" t="s">
        <v>19</v>
      </c>
      <c r="D3" s="2" t="s">
        <v>10</v>
      </c>
      <c r="E3" s="2" t="s">
        <v>18</v>
      </c>
      <c r="F3" s="12" t="s">
        <v>27</v>
      </c>
      <c r="G3" s="12" t="s">
        <v>28</v>
      </c>
      <c r="H3" s="24" t="s">
        <v>24</v>
      </c>
      <c r="I3" s="24" t="s">
        <v>20</v>
      </c>
      <c r="J3" s="29" t="s">
        <v>21</v>
      </c>
    </row>
    <row r="4" spans="1:10" ht="15" customHeight="1" x14ac:dyDescent="0.25">
      <c r="B4" s="58" t="s">
        <v>2</v>
      </c>
      <c r="C4" s="58"/>
      <c r="D4" s="58"/>
      <c r="E4" s="58"/>
      <c r="F4" s="58"/>
      <c r="G4" s="50"/>
      <c r="H4" s="25"/>
      <c r="I4" s="11">
        <f>SUM(H5:H9)</f>
        <v>0</v>
      </c>
      <c r="J4" s="11">
        <f>I4*4</f>
        <v>0</v>
      </c>
    </row>
    <row r="5" spans="1:10" ht="15.75" customHeight="1" x14ac:dyDescent="0.25">
      <c r="B5" s="7">
        <v>1</v>
      </c>
      <c r="C5" s="8" t="s">
        <v>5</v>
      </c>
      <c r="D5" s="38" t="s">
        <v>11</v>
      </c>
      <c r="E5" s="39">
        <v>35000</v>
      </c>
      <c r="F5" s="21"/>
      <c r="G5" s="21"/>
      <c r="H5" s="26">
        <f>(E5*F5)+(G5*E5)</f>
        <v>0</v>
      </c>
      <c r="I5" s="10" t="s">
        <v>0</v>
      </c>
      <c r="J5" s="10" t="s">
        <v>0</v>
      </c>
    </row>
    <row r="6" spans="1:10" x14ac:dyDescent="0.25">
      <c r="B6" s="7">
        <f>B5+1</f>
        <v>2</v>
      </c>
      <c r="C6" s="8" t="s">
        <v>6</v>
      </c>
      <c r="D6" s="38" t="s">
        <v>11</v>
      </c>
      <c r="E6" s="39">
        <v>10000</v>
      </c>
      <c r="F6" s="21"/>
      <c r="G6" s="21"/>
      <c r="H6" s="26">
        <f>(E6*F6)+(G6*E6)</f>
        <v>0</v>
      </c>
      <c r="I6" s="10" t="s">
        <v>0</v>
      </c>
      <c r="J6" s="10" t="s">
        <v>0</v>
      </c>
    </row>
    <row r="7" spans="1:10" x14ac:dyDescent="0.25">
      <c r="B7" s="7">
        <f t="shared" ref="B7:B9" si="0">B6+1</f>
        <v>3</v>
      </c>
      <c r="C7" s="8" t="s">
        <v>7</v>
      </c>
      <c r="D7" s="38" t="s">
        <v>11</v>
      </c>
      <c r="E7" s="39">
        <v>38000</v>
      </c>
      <c r="F7" s="21"/>
      <c r="G7" s="21"/>
      <c r="H7" s="26">
        <f>(E7*F7)+(G7*E7)</f>
        <v>0</v>
      </c>
      <c r="I7" s="10" t="s">
        <v>0</v>
      </c>
      <c r="J7" s="10" t="s">
        <v>0</v>
      </c>
    </row>
    <row r="8" spans="1:10" x14ac:dyDescent="0.25">
      <c r="B8" s="7">
        <f t="shared" si="0"/>
        <v>4</v>
      </c>
      <c r="C8" s="8" t="s">
        <v>8</v>
      </c>
      <c r="D8" s="38" t="s">
        <v>11</v>
      </c>
      <c r="E8" s="39">
        <v>800000</v>
      </c>
      <c r="F8" s="21"/>
      <c r="G8" s="21"/>
      <c r="H8" s="26">
        <f>(E8*F8)+(G8*E8)</f>
        <v>0</v>
      </c>
      <c r="I8" s="10" t="s">
        <v>0</v>
      </c>
      <c r="J8" s="10" t="s">
        <v>0</v>
      </c>
    </row>
    <row r="9" spans="1:10" ht="15" customHeight="1" x14ac:dyDescent="0.25">
      <c r="B9" s="7">
        <f t="shared" si="0"/>
        <v>5</v>
      </c>
      <c r="C9" s="8" t="s">
        <v>9</v>
      </c>
      <c r="D9" s="38" t="s">
        <v>11</v>
      </c>
      <c r="E9" s="39">
        <v>5000</v>
      </c>
      <c r="F9" s="21"/>
      <c r="G9" s="21"/>
      <c r="H9" s="26">
        <f t="shared" ref="H9:H13" si="1">(E9*F9)+(G9*E9)</f>
        <v>0</v>
      </c>
      <c r="I9" s="10" t="s">
        <v>0</v>
      </c>
      <c r="J9" s="10" t="s">
        <v>0</v>
      </c>
    </row>
    <row r="10" spans="1:10" x14ac:dyDescent="0.25">
      <c r="B10" s="58" t="s">
        <v>3</v>
      </c>
      <c r="C10" s="58"/>
      <c r="D10" s="58"/>
      <c r="E10" s="58"/>
      <c r="F10" s="58"/>
      <c r="G10" s="46"/>
      <c r="H10" s="11"/>
      <c r="I10" s="11">
        <f>SUM(H11:H13)</f>
        <v>0</v>
      </c>
      <c r="J10" s="11">
        <f>I10*4</f>
        <v>0</v>
      </c>
    </row>
    <row r="11" spans="1:10" x14ac:dyDescent="0.25">
      <c r="A11" s="6"/>
      <c r="B11" s="7">
        <f>B9+1</f>
        <v>6</v>
      </c>
      <c r="C11" s="8" t="s">
        <v>26</v>
      </c>
      <c r="D11" s="38" t="s">
        <v>11</v>
      </c>
      <c r="E11" s="39">
        <v>45700</v>
      </c>
      <c r="F11" s="20"/>
      <c r="G11" s="21"/>
      <c r="H11" s="26">
        <f t="shared" si="1"/>
        <v>0</v>
      </c>
      <c r="I11" s="10" t="s">
        <v>0</v>
      </c>
      <c r="J11" s="10" t="s">
        <v>0</v>
      </c>
    </row>
    <row r="12" spans="1:10" x14ac:dyDescent="0.25">
      <c r="A12" s="6"/>
      <c r="B12" s="7" t="s">
        <v>42</v>
      </c>
      <c r="C12" s="8" t="s">
        <v>32</v>
      </c>
      <c r="D12" s="38" t="s">
        <v>11</v>
      </c>
      <c r="E12" s="39">
        <v>6500</v>
      </c>
      <c r="F12" s="20"/>
      <c r="G12" s="21"/>
      <c r="H12" s="26">
        <f t="shared" si="1"/>
        <v>0</v>
      </c>
      <c r="I12" s="10"/>
      <c r="J12" s="10"/>
    </row>
    <row r="13" spans="1:10" x14ac:dyDescent="0.25">
      <c r="A13" s="6"/>
      <c r="B13" s="7" t="s">
        <v>34</v>
      </c>
      <c r="C13" s="8" t="s">
        <v>33</v>
      </c>
      <c r="D13" s="38" t="s">
        <v>11</v>
      </c>
      <c r="E13" s="39">
        <v>2000</v>
      </c>
      <c r="F13" s="20"/>
      <c r="G13" s="21"/>
      <c r="H13" s="26">
        <f t="shared" si="1"/>
        <v>0</v>
      </c>
      <c r="I13" s="10" t="s">
        <v>0</v>
      </c>
      <c r="J13" s="10" t="s">
        <v>0</v>
      </c>
    </row>
    <row r="14" spans="1:10" x14ac:dyDescent="0.25">
      <c r="B14" s="58" t="s">
        <v>4</v>
      </c>
      <c r="C14" s="58"/>
      <c r="D14" s="58"/>
      <c r="E14" s="58"/>
      <c r="F14" s="58"/>
      <c r="G14" s="46"/>
      <c r="H14" s="46"/>
      <c r="I14" s="11">
        <f>SUM(H15:H17)</f>
        <v>0</v>
      </c>
      <c r="J14" s="11">
        <f>I14*4</f>
        <v>0</v>
      </c>
    </row>
    <row r="15" spans="1:10" x14ac:dyDescent="0.25">
      <c r="B15" s="7">
        <f>B11+2</f>
        <v>8</v>
      </c>
      <c r="C15" s="8" t="s">
        <v>8</v>
      </c>
      <c r="D15" s="38" t="s">
        <v>11</v>
      </c>
      <c r="E15" s="39">
        <v>690000</v>
      </c>
      <c r="F15" s="21"/>
      <c r="G15" s="21"/>
      <c r="H15" s="26">
        <f t="shared" ref="H15:H33" si="2">(E15*F15)+(G15*E15)</f>
        <v>0</v>
      </c>
      <c r="I15" s="10" t="s">
        <v>0</v>
      </c>
      <c r="J15" s="10" t="s">
        <v>0</v>
      </c>
    </row>
    <row r="16" spans="1:10" x14ac:dyDescent="0.25">
      <c r="B16" s="7">
        <f>B15+1</f>
        <v>9</v>
      </c>
      <c r="C16" s="8" t="s">
        <v>5</v>
      </c>
      <c r="D16" s="38" t="s">
        <v>11</v>
      </c>
      <c r="E16" s="39">
        <v>30000</v>
      </c>
      <c r="F16" s="21"/>
      <c r="G16" s="21"/>
      <c r="H16" s="26">
        <f t="shared" si="2"/>
        <v>0</v>
      </c>
      <c r="I16" s="10" t="s">
        <v>0</v>
      </c>
      <c r="J16" s="10" t="s">
        <v>0</v>
      </c>
    </row>
    <row r="17" spans="2:10" x14ac:dyDescent="0.25">
      <c r="B17" s="7">
        <f>B16+1</f>
        <v>10</v>
      </c>
      <c r="C17" s="8" t="s">
        <v>6</v>
      </c>
      <c r="D17" s="38" t="s">
        <v>11</v>
      </c>
      <c r="E17" s="39">
        <v>6000</v>
      </c>
      <c r="F17" s="21"/>
      <c r="G17" s="21"/>
      <c r="H17" s="26">
        <f t="shared" si="2"/>
        <v>0</v>
      </c>
      <c r="I17" s="10" t="s">
        <v>0</v>
      </c>
      <c r="J17" s="10" t="s">
        <v>0</v>
      </c>
    </row>
    <row r="18" spans="2:10" ht="16.5" customHeight="1" x14ac:dyDescent="0.25">
      <c r="B18" s="59" t="s">
        <v>39</v>
      </c>
      <c r="C18" s="60"/>
      <c r="D18" s="60"/>
      <c r="E18" s="60"/>
      <c r="F18" s="60"/>
      <c r="G18" s="47"/>
      <c r="H18" s="11"/>
      <c r="I18" s="11">
        <f>SUM(H19:H33)</f>
        <v>0</v>
      </c>
      <c r="J18" s="11">
        <f>I18*4</f>
        <v>0</v>
      </c>
    </row>
    <row r="19" spans="2:10" ht="16.5" customHeight="1" x14ac:dyDescent="0.25">
      <c r="B19" s="7">
        <f>B17+1</f>
        <v>11</v>
      </c>
      <c r="C19" s="8" t="s">
        <v>12</v>
      </c>
      <c r="D19" s="52" t="s">
        <v>11</v>
      </c>
      <c r="E19" s="53">
        <v>467000</v>
      </c>
      <c r="F19" s="21"/>
      <c r="G19" s="21"/>
      <c r="H19" s="26">
        <f t="shared" si="2"/>
        <v>0</v>
      </c>
      <c r="I19" s="10" t="s">
        <v>0</v>
      </c>
      <c r="J19" s="10" t="s">
        <v>0</v>
      </c>
    </row>
    <row r="20" spans="2:10" ht="25.5" x14ac:dyDescent="0.25">
      <c r="B20" s="7">
        <f>B19+1</f>
        <v>12</v>
      </c>
      <c r="C20" s="8" t="s">
        <v>29</v>
      </c>
      <c r="D20" s="52" t="s">
        <v>11</v>
      </c>
      <c r="E20" s="53">
        <v>80000</v>
      </c>
      <c r="F20" s="21"/>
      <c r="G20" s="21"/>
      <c r="H20" s="26">
        <f t="shared" si="2"/>
        <v>0</v>
      </c>
      <c r="I20" s="10" t="s">
        <v>0</v>
      </c>
      <c r="J20" s="10" t="s">
        <v>0</v>
      </c>
    </row>
    <row r="21" spans="2:10" ht="16.5" customHeight="1" x14ac:dyDescent="0.25">
      <c r="B21" s="7">
        <f t="shared" ref="B21:B33" si="3">B20+1</f>
        <v>13</v>
      </c>
      <c r="C21" s="8" t="s">
        <v>30</v>
      </c>
      <c r="D21" s="52" t="s">
        <v>11</v>
      </c>
      <c r="E21" s="53">
        <v>68000</v>
      </c>
      <c r="F21" s="21"/>
      <c r="G21" s="21"/>
      <c r="H21" s="26">
        <f t="shared" si="2"/>
        <v>0</v>
      </c>
      <c r="I21" s="10" t="s">
        <v>0</v>
      </c>
      <c r="J21" s="10" t="s">
        <v>0</v>
      </c>
    </row>
    <row r="22" spans="2:10" ht="16.5" customHeight="1" x14ac:dyDescent="0.25">
      <c r="B22" s="7">
        <f t="shared" si="3"/>
        <v>14</v>
      </c>
      <c r="C22" s="8" t="s">
        <v>13</v>
      </c>
      <c r="D22" s="52" t="s">
        <v>11</v>
      </c>
      <c r="E22" s="53">
        <v>330000</v>
      </c>
      <c r="F22" s="21"/>
      <c r="G22" s="21"/>
      <c r="H22" s="26">
        <f t="shared" si="2"/>
        <v>0</v>
      </c>
      <c r="I22" s="10" t="s">
        <v>0</v>
      </c>
      <c r="J22" s="10" t="s">
        <v>0</v>
      </c>
    </row>
    <row r="23" spans="2:10" ht="16.5" customHeight="1" x14ac:dyDescent="0.25">
      <c r="B23" s="7">
        <f t="shared" si="3"/>
        <v>15</v>
      </c>
      <c r="C23" s="8" t="s">
        <v>36</v>
      </c>
      <c r="D23" s="52" t="s">
        <v>11</v>
      </c>
      <c r="E23" s="53">
        <v>3000</v>
      </c>
      <c r="F23" s="21"/>
      <c r="G23" s="21"/>
      <c r="H23" s="26">
        <f t="shared" si="2"/>
        <v>0</v>
      </c>
      <c r="I23" s="10"/>
      <c r="J23" s="10"/>
    </row>
    <row r="24" spans="2:10" ht="16.5" customHeight="1" x14ac:dyDescent="0.25">
      <c r="B24" s="7">
        <f t="shared" si="3"/>
        <v>16</v>
      </c>
      <c r="C24" s="8" t="s">
        <v>14</v>
      </c>
      <c r="D24" s="52" t="s">
        <v>11</v>
      </c>
      <c r="E24" s="53">
        <v>10000</v>
      </c>
      <c r="F24" s="21"/>
      <c r="G24" s="21"/>
      <c r="H24" s="26">
        <f t="shared" si="2"/>
        <v>0</v>
      </c>
      <c r="I24" s="10" t="s">
        <v>0</v>
      </c>
      <c r="J24" s="10" t="s">
        <v>0</v>
      </c>
    </row>
    <row r="25" spans="2:10" ht="16.5" customHeight="1" x14ac:dyDescent="0.25">
      <c r="B25" s="7">
        <f t="shared" si="3"/>
        <v>17</v>
      </c>
      <c r="C25" s="8" t="s">
        <v>15</v>
      </c>
      <c r="D25" s="52" t="s">
        <v>11</v>
      </c>
      <c r="E25" s="53">
        <v>20000</v>
      </c>
      <c r="F25" s="21"/>
      <c r="G25" s="21"/>
      <c r="H25" s="26">
        <f t="shared" si="2"/>
        <v>0</v>
      </c>
      <c r="I25" s="10" t="s">
        <v>0</v>
      </c>
      <c r="J25" s="10" t="s">
        <v>0</v>
      </c>
    </row>
    <row r="26" spans="2:10" ht="16.5" customHeight="1" x14ac:dyDescent="0.25">
      <c r="B26" s="7">
        <f t="shared" si="3"/>
        <v>18</v>
      </c>
      <c r="C26" s="8" t="s">
        <v>16</v>
      </c>
      <c r="D26" s="52" t="s">
        <v>11</v>
      </c>
      <c r="E26" s="53">
        <v>56500</v>
      </c>
      <c r="F26" s="21"/>
      <c r="G26" s="21"/>
      <c r="H26" s="26">
        <f t="shared" si="2"/>
        <v>0</v>
      </c>
      <c r="I26" s="10" t="s">
        <v>0</v>
      </c>
      <c r="J26" s="10" t="s">
        <v>0</v>
      </c>
    </row>
    <row r="27" spans="2:10" ht="16.5" customHeight="1" x14ac:dyDescent="0.25">
      <c r="B27" s="7">
        <f t="shared" si="3"/>
        <v>19</v>
      </c>
      <c r="C27" s="8" t="s">
        <v>5</v>
      </c>
      <c r="D27" s="52" t="s">
        <v>11</v>
      </c>
      <c r="E27" s="53">
        <v>35000</v>
      </c>
      <c r="F27" s="21"/>
      <c r="G27" s="21"/>
      <c r="H27" s="26">
        <f t="shared" si="2"/>
        <v>0</v>
      </c>
      <c r="I27" s="10" t="s">
        <v>0</v>
      </c>
      <c r="J27" s="10" t="s">
        <v>0</v>
      </c>
    </row>
    <row r="28" spans="2:10" ht="16.5" customHeight="1" x14ac:dyDescent="0.25">
      <c r="B28" s="7">
        <f t="shared" si="3"/>
        <v>20</v>
      </c>
      <c r="C28" s="8" t="s">
        <v>6</v>
      </c>
      <c r="D28" s="52" t="s">
        <v>11</v>
      </c>
      <c r="E28" s="53">
        <v>7500</v>
      </c>
      <c r="F28" s="21"/>
      <c r="G28" s="21"/>
      <c r="H28" s="26">
        <f t="shared" si="2"/>
        <v>0</v>
      </c>
      <c r="I28" s="10" t="s">
        <v>0</v>
      </c>
      <c r="J28" s="10" t="s">
        <v>0</v>
      </c>
    </row>
    <row r="29" spans="2:10" ht="16.5" customHeight="1" x14ac:dyDescent="0.25">
      <c r="B29" s="7">
        <f t="shared" si="3"/>
        <v>21</v>
      </c>
      <c r="C29" s="8" t="s">
        <v>37</v>
      </c>
      <c r="D29" s="52" t="s">
        <v>11</v>
      </c>
      <c r="E29" s="53">
        <v>10000</v>
      </c>
      <c r="F29" s="21"/>
      <c r="G29" s="21"/>
      <c r="H29" s="26">
        <f t="shared" si="2"/>
        <v>0</v>
      </c>
      <c r="I29" s="10"/>
      <c r="J29" s="10"/>
    </row>
    <row r="30" spans="2:10" ht="25.5" x14ac:dyDescent="0.25">
      <c r="B30" s="7">
        <f t="shared" si="3"/>
        <v>22</v>
      </c>
      <c r="C30" s="8" t="s">
        <v>40</v>
      </c>
      <c r="D30" s="52" t="s">
        <v>11</v>
      </c>
      <c r="E30" s="53">
        <v>5000</v>
      </c>
      <c r="F30" s="21"/>
      <c r="G30" s="21"/>
      <c r="H30" s="26">
        <f t="shared" si="2"/>
        <v>0</v>
      </c>
      <c r="I30" s="10"/>
      <c r="J30" s="10"/>
    </row>
    <row r="31" spans="2:10" ht="25.5" x14ac:dyDescent="0.25">
      <c r="B31" s="7">
        <f t="shared" si="3"/>
        <v>23</v>
      </c>
      <c r="C31" s="8" t="s">
        <v>38</v>
      </c>
      <c r="D31" s="52" t="s">
        <v>11</v>
      </c>
      <c r="E31" s="53">
        <v>3500</v>
      </c>
      <c r="F31" s="21"/>
      <c r="G31" s="21"/>
      <c r="H31" s="26">
        <f t="shared" si="2"/>
        <v>0</v>
      </c>
      <c r="I31" s="10" t="s">
        <v>0</v>
      </c>
      <c r="J31" s="10" t="s">
        <v>0</v>
      </c>
    </row>
    <row r="32" spans="2:10" ht="25.5" x14ac:dyDescent="0.25">
      <c r="B32" s="7">
        <f t="shared" si="3"/>
        <v>24</v>
      </c>
      <c r="C32" s="8" t="s">
        <v>41</v>
      </c>
      <c r="D32" s="52" t="s">
        <v>11</v>
      </c>
      <c r="E32" s="53">
        <v>2500</v>
      </c>
      <c r="F32" s="21"/>
      <c r="G32" s="21"/>
      <c r="H32" s="26">
        <f t="shared" si="2"/>
        <v>0</v>
      </c>
      <c r="I32" s="10" t="s">
        <v>0</v>
      </c>
      <c r="J32" s="10" t="s">
        <v>0</v>
      </c>
    </row>
    <row r="33" spans="2:13" ht="15.75" thickBot="1" x14ac:dyDescent="0.3">
      <c r="B33" s="7">
        <f t="shared" si="3"/>
        <v>25</v>
      </c>
      <c r="C33" s="14" t="s">
        <v>31</v>
      </c>
      <c r="D33" s="54" t="s">
        <v>11</v>
      </c>
      <c r="E33" s="55">
        <v>3000</v>
      </c>
      <c r="F33" s="36"/>
      <c r="G33" s="51"/>
      <c r="H33" s="26">
        <f t="shared" si="2"/>
        <v>0</v>
      </c>
      <c r="I33" s="13" t="s">
        <v>0</v>
      </c>
      <c r="J33" s="32" t="s">
        <v>0</v>
      </c>
    </row>
    <row r="34" spans="2:13" ht="15.75" thickTop="1" x14ac:dyDescent="0.25">
      <c r="B34" s="3"/>
      <c r="C34" s="62" t="s">
        <v>17</v>
      </c>
      <c r="D34" s="63"/>
      <c r="E34" s="63"/>
      <c r="F34" s="63"/>
      <c r="G34" s="48"/>
      <c r="H34" s="30">
        <f>SUM(H5:H33)</f>
        <v>0</v>
      </c>
      <c r="I34" s="15">
        <f>I4+I10+I14+I18</f>
        <v>0</v>
      </c>
      <c r="J34" s="33">
        <f>SUM(J4+J10+J14+J18)</f>
        <v>0</v>
      </c>
    </row>
    <row r="35" spans="2:13" ht="15.75" customHeight="1" x14ac:dyDescent="0.25">
      <c r="B35" s="3"/>
      <c r="C35" s="64" t="s">
        <v>25</v>
      </c>
      <c r="D35" s="65"/>
      <c r="E35" s="65"/>
      <c r="F35" s="65"/>
      <c r="G35" s="49"/>
      <c r="H35" s="31">
        <f>H34*4</f>
        <v>0</v>
      </c>
      <c r="I35" s="15"/>
      <c r="J35" s="22"/>
      <c r="K35" s="28"/>
      <c r="L35" s="28"/>
      <c r="M35" s="27"/>
    </row>
    <row r="36" spans="2:13" ht="18.75" x14ac:dyDescent="0.3">
      <c r="B36" s="3"/>
      <c r="C36" s="16"/>
      <c r="D36" s="17"/>
      <c r="E36" s="9"/>
      <c r="F36" s="9"/>
      <c r="G36" s="9"/>
      <c r="H36" s="9"/>
      <c r="J36" s="23"/>
      <c r="K36" s="28"/>
      <c r="L36" s="28"/>
    </row>
    <row r="37" spans="2:13" x14ac:dyDescent="0.25">
      <c r="B37" s="35"/>
      <c r="C37" s="35"/>
      <c r="D37" s="35"/>
      <c r="E37" s="4"/>
      <c r="F37" s="4"/>
      <c r="G37" s="4"/>
    </row>
    <row r="38" spans="2:13" x14ac:dyDescent="0.25">
      <c r="B38" s="41"/>
      <c r="C38" s="41"/>
      <c r="D38" s="41"/>
      <c r="E38" s="42"/>
      <c r="F38" s="42"/>
      <c r="G38" s="42"/>
      <c r="H38" s="43"/>
      <c r="I38" s="43"/>
      <c r="J38" s="43"/>
    </row>
    <row r="39" spans="2:13" x14ac:dyDescent="0.25">
      <c r="B39" s="44"/>
      <c r="C39" s="43"/>
      <c r="D39" s="42"/>
      <c r="E39" s="45"/>
      <c r="F39" s="43"/>
      <c r="G39" s="43"/>
      <c r="H39" s="45"/>
      <c r="I39" s="43"/>
      <c r="J39" s="43"/>
    </row>
    <row r="40" spans="2:13" x14ac:dyDescent="0.25">
      <c r="B40" s="66" t="s">
        <v>22</v>
      </c>
      <c r="C40" s="66"/>
      <c r="D40" s="40"/>
      <c r="E40" s="19"/>
      <c r="F40" s="34" t="s">
        <v>35</v>
      </c>
      <c r="G40" s="34"/>
      <c r="H40" s="19"/>
      <c r="I40" s="56" t="s">
        <v>23</v>
      </c>
      <c r="J40" s="57"/>
    </row>
    <row r="41" spans="2:13" ht="25.5" customHeight="1" x14ac:dyDescent="0.25">
      <c r="C41" s="18"/>
      <c r="D41" s="19"/>
      <c r="E41" s="19"/>
      <c r="F41" s="19"/>
      <c r="G41" s="19"/>
      <c r="H41" s="19"/>
      <c r="I41" s="19"/>
    </row>
    <row r="42" spans="2:13" ht="21.75" customHeight="1" x14ac:dyDescent="0.25">
      <c r="C42" s="19"/>
      <c r="D42" s="19"/>
      <c r="E42" s="19"/>
      <c r="F42" s="19"/>
      <c r="G42" s="19"/>
      <c r="H42" s="19"/>
      <c r="I42" s="19"/>
    </row>
    <row r="43" spans="2:13" ht="18.75" customHeight="1" x14ac:dyDescent="0.25">
      <c r="C43" s="19"/>
      <c r="D43" s="19"/>
      <c r="I43" s="19"/>
    </row>
    <row r="44" spans="2:13" ht="16.5" customHeight="1" x14ac:dyDescent="0.25">
      <c r="C44" s="19"/>
      <c r="D44" s="19"/>
      <c r="I44" s="19"/>
    </row>
  </sheetData>
  <sheetProtection formatColumns="0" formatRows="0" selectLockedCells="1"/>
  <mergeCells count="9">
    <mergeCell ref="I40:J40"/>
    <mergeCell ref="B4:F4"/>
    <mergeCell ref="B18:F18"/>
    <mergeCell ref="B2:C2"/>
    <mergeCell ref="B14:F14"/>
    <mergeCell ref="B10:F10"/>
    <mergeCell ref="C34:F34"/>
    <mergeCell ref="C35:F35"/>
    <mergeCell ref="B40:C40"/>
  </mergeCells>
  <pageMargins left="0.24" right="0.21" top="0.34" bottom="0.39" header="0.31" footer="0.21"/>
  <pageSetup paperSize="9" scale="80" firstPageNumber="0" orientation="landscape" horizontalDpi="300" verticalDpi="300" r:id="rId1"/>
  <headerFooter alignWithMargins="0">
    <oddFooter>&amp;C&amp;8JHL-40/14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Pintaric</dc:creator>
  <cp:lastModifiedBy>test</cp:lastModifiedBy>
  <cp:lastPrinted>2014-11-25T14:48:17Z</cp:lastPrinted>
  <dcterms:created xsi:type="dcterms:W3CDTF">2010-03-19T06:32:44Z</dcterms:created>
  <dcterms:modified xsi:type="dcterms:W3CDTF">2019-04-05T08:56:11Z</dcterms:modified>
</cp:coreProperties>
</file>