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50" tabRatio="553" activeTab="0"/>
  </bookViews>
  <sheets>
    <sheet name="rekapitulacija" sheetId="1" r:id="rId1"/>
    <sheet name="I.faza" sheetId="2" r:id="rId2"/>
    <sheet name="II.faza" sheetId="3" r:id="rId3"/>
  </sheets>
  <definedNames>
    <definedName name="Excel_BuiltIn_Print_Area" localSheetId="1">'I.faza'!$A$16:$F$57</definedName>
    <definedName name="Excel_BuiltIn_Print_Area" localSheetId="2">'II.faza'!$A$16:$F$57</definedName>
    <definedName name="Excel_BuiltIn_Print_Area" localSheetId="0">'rekapitulacija'!$A$14:$F$18</definedName>
    <definedName name="_xlnm.Print_Area" localSheetId="1">'I.faza'!$A$1:$F$91</definedName>
    <definedName name="_xlnm.Print_Area" localSheetId="2">'II.faza'!$A$1:$F$120</definedName>
    <definedName name="_xlnm.Print_Area" localSheetId="0">'rekapitulacija'!$A$1:$F$28</definedName>
  </definedNames>
  <calcPr fullCalcOnLoad="1"/>
</workbook>
</file>

<file path=xl/sharedStrings.xml><?xml version="1.0" encoding="utf-8"?>
<sst xmlns="http://schemas.openxmlformats.org/spreadsheetml/2006/main" count="357" uniqueCount="155">
  <si>
    <t>naročnik:</t>
  </si>
  <si>
    <t>vsebina:</t>
  </si>
  <si>
    <t>datum:</t>
  </si>
  <si>
    <t>A./</t>
  </si>
  <si>
    <t>GRADBENA DELA</t>
  </si>
  <si>
    <t>A1./</t>
  </si>
  <si>
    <t xml:space="preserve">PREDDELA </t>
  </si>
  <si>
    <t>A2./</t>
  </si>
  <si>
    <t xml:space="preserve">ODSTRANITVE    </t>
  </si>
  <si>
    <t>GRADBENA DELA SKUPAJ:</t>
  </si>
  <si>
    <t>B./</t>
  </si>
  <si>
    <t>OBRTNIŠKA DELA</t>
  </si>
  <si>
    <t>B1./</t>
  </si>
  <si>
    <t>B2./</t>
  </si>
  <si>
    <t>KROVSKA IN KLEPARSKA DELA</t>
  </si>
  <si>
    <t>OBRTNIŠKA DELA SKUPAJ:</t>
  </si>
  <si>
    <t>GRADBENA IN OBRTNIŠKA DELA SKUPAJ:</t>
  </si>
  <si>
    <t>poz.</t>
  </si>
  <si>
    <t>opis dela oz.dobave</t>
  </si>
  <si>
    <t>ME</t>
  </si>
  <si>
    <t>količina</t>
  </si>
  <si>
    <t>cena/enoto</t>
  </si>
  <si>
    <t>skupaj</t>
  </si>
  <si>
    <t>1a</t>
  </si>
  <si>
    <t>kpl</t>
  </si>
  <si>
    <t>PREDDELA SKUPAJ</t>
  </si>
  <si>
    <t>OP: V ceni vseh rušitev je zajeti ves transport s streh do nivoja terena, z ustreznimi dvigali, skladno z varnostnim načrtom, ki ga pripravi izvajalec (pooblaščen varnostni inženir) in potrdi koordinator za varstvo pri delu ki ga imenuje naročnik, nakladanje na prevozno sredtvo in odvoz ruševin na stalno deponijo s plačilom takse, oz po opisih v postavkah.</t>
  </si>
  <si>
    <t xml:space="preserve">1 </t>
  </si>
  <si>
    <t>m2</t>
  </si>
  <si>
    <t>ODSTRANITVE SKUPAJ</t>
  </si>
  <si>
    <t>ur</t>
  </si>
  <si>
    <t>PK</t>
  </si>
  <si>
    <t>KV</t>
  </si>
  <si>
    <t>op:</t>
  </si>
  <si>
    <t>V ceni za enoto je potrebno upoštevati, poleg del, opisanih v posamezni postavki še:</t>
  </si>
  <si>
    <t>dobavo osnovnega, pritrdilnega in pomožnega materiala, z vsemi transportnimi in manipulativnimi stroški;</t>
  </si>
  <si>
    <t>delo v delavnici in na objektu, z vsemi dajatvami;</t>
  </si>
  <si>
    <t>prevoz izdelkov in materiala na objekt, z nakladanjem, razkladanjem, skladiščenjem in prenosi do mesta vgraditve;</t>
  </si>
  <si>
    <t>montažo vseh slojev po opisu v skladu s pravili stroke</t>
  </si>
  <si>
    <t>čiščenje izdelkov po končanem delu in podobno;</t>
  </si>
  <si>
    <t>vsa dela in ukrepe po določilih zakona o varstvu pri delu.</t>
  </si>
  <si>
    <t>V primeru da posamezne postavke v popisu ne zajemajo celotnega opisa potrebnega za funkcionalno dokončanje dela oz. posamezne postavke del, mora ponudnik izvedbo le tega vključiti v ceno na enoto!</t>
  </si>
  <si>
    <t>m1</t>
  </si>
  <si>
    <t>kos</t>
  </si>
  <si>
    <t>KROVSKA IN KLEPARSKA DELA SKUPAJ:</t>
  </si>
  <si>
    <t>1c</t>
  </si>
  <si>
    <t>1</t>
  </si>
  <si>
    <t>2c</t>
  </si>
  <si>
    <t>3</t>
  </si>
  <si>
    <t>5</t>
  </si>
  <si>
    <t>2a</t>
  </si>
  <si>
    <t>1d</t>
  </si>
  <si>
    <t>4</t>
  </si>
  <si>
    <t>1e</t>
  </si>
  <si>
    <t>ŽALE Javno podjetje, d.o.o.</t>
  </si>
  <si>
    <t>Poslovnilna dvorana ter servisni prostori, Tomačevska cesta 2, Ljubljana</t>
  </si>
  <si>
    <t>objekt:</t>
  </si>
  <si>
    <t xml:space="preserve">POPIS DEL ZA OBNOVO STREHE </t>
  </si>
  <si>
    <t>REKAPITULACIJA</t>
  </si>
  <si>
    <t>Zavarovanje in ureditev gradbišča v času gradnje, skladno z varnostnim načrtom, ki ga dostavi naročnik.</t>
  </si>
  <si>
    <t>1b</t>
  </si>
  <si>
    <t>Objekt/streha dim cca 26x62m, višine 10m.</t>
  </si>
  <si>
    <t>Odstranitev vseh odkapnih in robnih kovinskih profilov, z vsem sidrnim materialom.</t>
  </si>
  <si>
    <t>2</t>
  </si>
  <si>
    <t>Odstranitev vseh elementov vgrajenih na površino strehe, z vsem sidrnim materialom. Razni razvodi instalacij, podkosntrukcije…</t>
  </si>
  <si>
    <t>Čiščenje žlot: odstranitev mahu in peska, čiščenje z vodo in osušitev RŠ 100cm</t>
  </si>
  <si>
    <t>Razne odstranitve in rušitve.</t>
  </si>
  <si>
    <t>6</t>
  </si>
  <si>
    <t>Izvedba obloge strehe.</t>
  </si>
  <si>
    <t>ločilni sloj</t>
  </si>
  <si>
    <t>folija/kritina osnovne strehe (žlote odkapi in zaključki zajeti ločeno.</t>
  </si>
  <si>
    <t xml:space="preserve"> - zgornji in spodnji linijski sistemski plastificiran pritrdilni trak širine 40mm, vijačen v podlago. (2m1 traku/m1 žlote)</t>
  </si>
  <si>
    <t xml:space="preserve"> - podlaga folije/kritine na srednjem prelomu profila žlote, sistemska plastificirana pločevina, debeline 0,6mm, RŠ 150mm, vijačena v podlago. (1m1 pločevine/m1 žlote)</t>
  </si>
  <si>
    <t xml:space="preserve"> - podlaga folije/kritine v dnu profila žlote, sistemska plastificirana pločevina, debeline 0,6mm, RŠ 200mm, vijačena v podlago. (1m1 pločevine/m1 žlote)</t>
  </si>
  <si>
    <t xml:space="preserve"> - spodnji ločni odkap iz sistemske plastificira pločevine debeline 0,6mm, vijačen v podlago RŠ 100mm. Pločevina v barvi folije: »Copper Green 60884« </t>
  </si>
  <si>
    <t xml:space="preserve"> - sistemski trak za spajanje dveh trakov, v barvi folije: »Copper Green 60884«</t>
  </si>
  <si>
    <t xml:space="preserve"> - obloga ločnega polkrožnega profila iz sintetične folije iz mehkega PVC debeline 1.5 mm. Brava hidroizolacije: zelena barva bakrene patine (RAL 6034). Sintetična folija kot na primer Renolit Alkorplan F Alkordesign, 1.5 mm v barvi »Copper Green 60884« ali enakovredno.  Gostota sidranja hidroizolacije po celotni površini strehe vključno z robnimi detajli zaključkov strehe z uporabo linijskih profilov se izvaja skladno z veljavno regulativo z upoštevanjem sesalnega učinka vetra na hidroizolacijo (Evrokodi). Preklopi pasov folije min 80mm. Obloga RŠ cca 50cm.</t>
  </si>
  <si>
    <t>1f</t>
  </si>
  <si>
    <t xml:space="preserve"> - zgornji linijski sistemski plastificiran pritrdilni trak širine 40mm, vijačen v podlago. (1m1 traku/m1 odkapa)</t>
  </si>
  <si>
    <t xml:space="preserve"> - zgornji ločni linijski sistemski plastificiran pritrdilni trak širine 40mm, vijačen v podlago. (1m1 traku/m1 odkapa)</t>
  </si>
  <si>
    <t xml:space="preserve"> - podlaga folije/kritine na zgornjem stiku z ločno "špaleto" vertikale - čela strehe, sistemska plastificirana pločevina, debeline 0,6mm, RŠ 100mm, vijačena v podlago. (1m1 pločevine/m1 odkapa)</t>
  </si>
  <si>
    <t xml:space="preserve"> - spodnji ločni odkap iz sistemske plastificira pločevine debeline 0,6mm, vijačen v podlago RŠ 150mm. Pločevina v barvi folije: »Copper Green 60884«  </t>
  </si>
  <si>
    <t xml:space="preserve"> - podlaga folije/kritine v obliki paraboličnega (r= cca 25cm) ločnega profila, pocinkana barvana pločevina debeline 0,6mm, RŠ 700mm, vijačena v podlago. (1m1 pločevine/m1 odkapa)</t>
  </si>
  <si>
    <t xml:space="preserve"> - odkap iz sistemske plastificira pločevine debeline 0,6mm, vijačen v podlago RŠ 150mm. Pločevina v barvi folije: »Copper Green 60884«  </t>
  </si>
  <si>
    <t xml:space="preserve"> - obloga paraboličnega profila iz sintetične folije iz mehkega PVC debeline 1.5 mm. Brava hidroizolacije: zelena barva bakrene patine (RAL 6034). Sintetična folija kot na primer Renolit Alkorplan F Alkordesign, 1.5 mm v barvi »Copper Green 60884« ali enakovredno.  Gostota sidranja hidroizolacije po celotni površini strehe vključno z robnimi detajli zaključkov strehe z uporabo linijskih profilov se izvaja skladno z veljavno regulativo z upoštevanjem sesalnega učinka vetra na hidroizolacijo (Evrokodi). Preklopi pasov folije min 80mm. Obloga RŠ cca 70cm.</t>
  </si>
  <si>
    <t>Izvedba obloge čela strehe z ločnimi "špaletami".</t>
  </si>
  <si>
    <t>Obstoječa hidroizolacija se ne odstranjuje, nova obloga se vgrajeje na ločilni sloj.</t>
  </si>
  <si>
    <t xml:space="preserve">Na površino obstoječe hidroizolacije se najprej položi ločilni sloj iz PES filca s površinsko maso min. 300 g/m². Filc se vgradi po celotni površini oblogi čela strehe vključno z oblogami špalet. Filc se polaga s preklopi min. 50 mm. </t>
  </si>
  <si>
    <t>2b</t>
  </si>
  <si>
    <t>lesena podlaga obloge, vijačena v obstoječo oblogo/konstrukcijo.</t>
  </si>
  <si>
    <t>2b1</t>
  </si>
  <si>
    <t>2b2</t>
  </si>
  <si>
    <t>podlaga zgornje ločne obloge špalete, globine 50cm.</t>
  </si>
  <si>
    <t>2b3</t>
  </si>
  <si>
    <t>podlaga spodnje ločne obloge špalete, globine 50cm, v naklonu 4st.</t>
  </si>
  <si>
    <t xml:space="preserve"> - OSB plošče 15mm, vijačene v podlago. Gostota sidranja skladno z veljavno regulativo z upoštevanjem sesalnega učinka vetra na hidroizolacijo (Evrokodi).</t>
  </si>
  <si>
    <t xml:space="preserve"> - podložni naklonski moral 5/3cm, vijačen v podlago</t>
  </si>
  <si>
    <t xml:space="preserve"> - obloga iz sintetične folije iz mehkega PVC debeline 1.5 mm, na zadnji strani kaširane s filcem, polno lepljena na podlago s sistemskimi kontaktnimi lepili. Brava hidroizolacije: svetlo siva, kot na primer Renolit Alkorplan A, 1.5 mm v barvi »Light Gray 71004«, ali enakovredno.  Gostota sidranja hidroizolacije po celotni površini strehe vključno z robnimi detajli zaključkov strehe z uporabo linijskih profilov se izvaja skladno z veljavno regulativo z upoštevanjem sesalnega učinka vetra na hidroizolacijo (Evrokodi). Preklopi pasov folije min 80mm.</t>
  </si>
  <si>
    <t>2c1</t>
  </si>
  <si>
    <t>zgornja ločna obloge špalete, globine 50cm.</t>
  </si>
  <si>
    <t>2c2</t>
  </si>
  <si>
    <t>obloga čela streha</t>
  </si>
  <si>
    <t>vertikalna obloga čela strehe</t>
  </si>
  <si>
    <t>podlaga vertikalne obloge čela</t>
  </si>
  <si>
    <t>spodnja ločna obloge špalete v naklonu 4st, globine 50cm.</t>
  </si>
  <si>
    <t>tipski sistemski vtočnik s prirobnico iz PVC-P, in togo odtočno cevjo, fi 100mm, vstavljen v osbtoječo odtočno cev.</t>
  </si>
  <si>
    <t>V ceni postavke je zajeti odtranitev osbtoječega vtočnika, pregled čiščenje in urditev osbtoječe odtočne cevi na stiku z žloto.</t>
  </si>
  <si>
    <t>Razna dodatna in nepredvidena dela. Ocena</t>
  </si>
  <si>
    <t xml:space="preserve"> - podlaga folije/kritine v obliki polkrožnega (r= cca 15cm) ločnega profila, pocinkana barvana pločevina debeline 0,6mm, RŠ 500mm, vijačena v podlago. Pločevina vgrajena predvidoma v meterskih prečnih pasovih, ki omogočajo kongtinuirano ločno obliko profila z ustreznim stikovanjem pločevin.</t>
  </si>
  <si>
    <t>I. FAZA</t>
  </si>
  <si>
    <t>II. FAZA</t>
  </si>
  <si>
    <t>SKUPAJ BREZ DDV:</t>
  </si>
  <si>
    <t>SPLOŠNE OPOMBE</t>
  </si>
  <si>
    <t>Dela je treba izvajati po določilih veljavnih tehničnih predpisov in normativov in skladno z obveznimi standardi.</t>
  </si>
  <si>
    <t>V primeru da posamezne postavke v popisu ne zajemajo celotnega opisa potrebnega za funkcionalno dokončanje dela, mora ponudnik izvedbo le tega vključiti v ceno na enoto!</t>
  </si>
  <si>
    <t>Za vse izdelane elemente in površinske obdelave je potrebno dostaviti vzorce materialov in obdelav, vzorčne kose in delavniške načrte ter načrte vgradnje in zanje pridobiti pisno potrditev projektanta objekta, pred izvedbo le teh.</t>
  </si>
  <si>
    <t>V cenah vseh postavk je potrebno zajeti vse za gotove montirane in finalno obdelane izdelke oziroma vgrajene materiale, z vsemi transporti in prenosi, osnovnim in pomožnim materialom, pripravo dokazila o zanesljivosti z vso predvideno dokumentacijo.</t>
  </si>
  <si>
    <t>Uporaba komercialnih nazivov v projektni dokumentaciji:</t>
  </si>
  <si>
    <r>
      <t xml:space="preserve">Vsa komercialna imena proizvajalcev, izdelkov in materialov, ki se pojavljajo v katerem koli delu dokumentacije, vključno z načrti, so namenjena definiranju kvalitete in lastnosti materialov oziroma izdelkov, in so navedena v smislu dikcije </t>
    </r>
    <r>
      <rPr>
        <b/>
        <sz val="11"/>
        <rFont val="Abadi"/>
        <family val="2"/>
      </rPr>
      <t>„V KVALITETI KOT NAPRIMER ALI ENAKOVREDNO“</t>
    </r>
    <r>
      <rPr>
        <sz val="11"/>
        <rFont val="Abadi"/>
        <family val="2"/>
      </rPr>
      <t xml:space="preserve"> tudi v primeru da le to ni eksplicitno navedeno.</t>
    </r>
  </si>
  <si>
    <r>
      <t xml:space="preserve">Na površino obstoječe hidroizolacije se najprej položi ločilni sloj iz PES filca s površinsko maso min. 300 g/m². Filc se vgradi po celotni zgornji površini strehe (vključno v obeh žlotah) do okroglih zaključkov strehe na vseh šterih robovih – glej detajle </t>
    </r>
    <r>
      <rPr>
        <b/>
        <sz val="11"/>
        <rFont val="Abadi"/>
        <family val="2"/>
      </rPr>
      <t>1</t>
    </r>
    <r>
      <rPr>
        <sz val="11"/>
        <rFont val="Abadi"/>
        <family val="2"/>
      </rPr>
      <t xml:space="preserve">, </t>
    </r>
    <r>
      <rPr>
        <b/>
        <sz val="11"/>
        <rFont val="Abadi"/>
        <family val="2"/>
      </rPr>
      <t>3</t>
    </r>
    <r>
      <rPr>
        <sz val="11"/>
        <rFont val="Abadi"/>
        <family val="2"/>
      </rPr>
      <t xml:space="preserve"> in </t>
    </r>
    <r>
      <rPr>
        <b/>
        <sz val="11"/>
        <rFont val="Abadi"/>
        <family val="2"/>
      </rPr>
      <t>5</t>
    </r>
    <r>
      <rPr>
        <sz val="11"/>
        <rFont val="Abadi"/>
        <family val="2"/>
      </rPr>
      <t xml:space="preserve">. Filc se prosto polaga na podlago s preklopi min. 50 mm. </t>
    </r>
  </si>
  <si>
    <r>
      <t xml:space="preserve">Izvedba obloge žlot RŠ cca 100cm. Glej detajl </t>
    </r>
    <r>
      <rPr>
        <b/>
        <sz val="11"/>
        <rFont val="Abadi"/>
        <family val="2"/>
      </rPr>
      <t>1</t>
    </r>
  </si>
  <si>
    <r>
      <t xml:space="preserve">Izvedba obloge prečnega ločnega zgornjega odkapa RŠ cca 50cm. Glej detajl </t>
    </r>
    <r>
      <rPr>
        <b/>
        <sz val="11"/>
        <rFont val="Abadi"/>
        <family val="2"/>
      </rPr>
      <t>3</t>
    </r>
  </si>
  <si>
    <r>
      <t xml:space="preserve">Izvedba obloge prečnega ločnega spodnjega odkapa RŠ cca 50cm. Glej detajl </t>
    </r>
    <r>
      <rPr>
        <b/>
        <sz val="11"/>
        <rFont val="Abadi"/>
        <family val="2"/>
      </rPr>
      <t>4</t>
    </r>
  </si>
  <si>
    <r>
      <t xml:space="preserve">Izvedba obloge vzdolžnega odkapa RŠ cca 70cm. Glej detajl </t>
    </r>
    <r>
      <rPr>
        <b/>
        <sz val="11"/>
        <rFont val="Abadi"/>
        <family val="2"/>
      </rPr>
      <t>5</t>
    </r>
  </si>
  <si>
    <r>
      <t xml:space="preserve">Izvedba odtočnikov v žlotah. Glej detajl </t>
    </r>
    <r>
      <rPr>
        <b/>
        <sz val="11"/>
        <rFont val="Abadi"/>
        <family val="2"/>
      </rPr>
      <t>2</t>
    </r>
  </si>
  <si>
    <t>I.FAZA</t>
  </si>
  <si>
    <t>V ceni postavke je zajeti vsa eventuelno potrebna prestavljanja in večkratn apostavljanja odrov zaradi tehnologije izvajalca.</t>
  </si>
  <si>
    <t>Površina odrov 1600m2.</t>
  </si>
  <si>
    <t xml:space="preserve">Fasadni - prostorski samostoječi oder ob robu previsne strehe. Na treh straneh 26+62+26m oder v višini 10m, na eni stranici 62m oder višine do 6m. </t>
  </si>
  <si>
    <t>Ureditev gradbišča (gradbiščna ograja, WC, skladiščni in gradbeni kontejner in ostale zahteve iz varnostnega načrta)</t>
  </si>
  <si>
    <t>Odri, potrebni za obnovo strehe, predvideni fasadni odri oz lovilni odri, po tehnologiji izvajalca, potrjeni s strani koordinatorja za vartsvo pri delu, ki ga imenuje naročnik. Izvajalec lahko po dogovoru in potrditvi koordinatorja uporablja dvižne ploščadi in košare, z upoštevanjem vseh predpIsanih ukrepov.</t>
  </si>
  <si>
    <t xml:space="preserve">Zaščita pred poškodbami vseh obstoječih površin upoštevati je potrebno tudi kvalitetno  zaščito s plohi ali vezanimi ploščami ravnih streh na zahodni in vzhodni strani kjer se postavi oder na obstoječe strehe v celotnem času izvajanja del. </t>
  </si>
  <si>
    <t>3a</t>
  </si>
  <si>
    <t>odstranitev treh slojev bitumenske HI</t>
  </si>
  <si>
    <t>3b</t>
  </si>
  <si>
    <t>Odstranitev sestav strehe na lokaciji zamakanja in poškodovanih materialov.</t>
  </si>
  <si>
    <t>odstranitev dotrajane lesene podlage kritine</t>
  </si>
  <si>
    <t>3c</t>
  </si>
  <si>
    <t>odstranitev razmočene toplotne izolacije - mineralna volna 15cm.</t>
  </si>
  <si>
    <t>Čiščenje celotne površine strehe z visokotlačnim čistilcem in obravnavanih oblog: odstranitev nesnage, bioloških ostankov /listje, vejice, mah, prah…)</t>
  </si>
  <si>
    <t>Razna dodatna in nepredvidena dela ocena.</t>
  </si>
  <si>
    <t>Dela je izvajati skladno z dokumentacijo: "ELABORAT  SANACIJE  LOČNE  STREHE", ki jo je izdelal POLYTECH, Christian Volpi u.d.i.a. Sestavni dela dokumentacije je tehnično poročilo, popis del in grafične podloge. V primeru nejasnosti izvajalec obvezno konzultira projektanta.</t>
  </si>
  <si>
    <t>Obstoječa hidroizolacija se načeloma ne odstranjuje (poškodovana zajeta v odstranitvah), nova kritina se vgrajuje na ločilni sloj.</t>
  </si>
  <si>
    <t>Nadomestitev odstranjenih slojev sestave strehe.</t>
  </si>
  <si>
    <t>lesena podlaga kritine, impregnirane deske 25mm na pero in utor</t>
  </si>
  <si>
    <t xml:space="preserve">izravnava površine s tremi sloji varjene bitimenske HI cca 1,5cm </t>
  </si>
  <si>
    <t>15cm TI KNAUF INSULATION  UNIFIT 035</t>
  </si>
  <si>
    <t>Sintetična folija iz mehkega PVC debeline 1.5 mm. Brava hidroizolacije: zelena barva bakrene patine (RAL 6034). Sintetična folija kot na primer Renolit Alkorplan F Alkordesign, 1.5 mm v barvi »Copper Green 60884« ali enakovredno.  Gostota sidranja hidroizolacije po celotni površini strehe vključno z robnimi detajli zaključkov strehe z uporabo linijskih profilov se izvaja skladno z veljavno regulativo z upoštevanjem sesalnega učinka vetra na hidroizolacijo cca5 kos/m2 (Evrokodi). Preklopi pasov folije min 80mm.</t>
  </si>
  <si>
    <t xml:space="preserve"> - obloga žlote iz sintetične folije iz mehkega PVC debeline 1.5 mm. Brava hidroizolacije: zelena barva bakrene patine (RAL 6034). Sintetična folija kot na primer Renolit Alkorplan F Alkordesign, 1.5 mm v barvi »Copper Green 60884« ali enakovredno.  Gostota sidranja hidroizolacije po celotni površini strehe vključno z robnimi detajli zaključkov strehe z uporabo linijskih profilov se izvaja skladno z veljavno regulativo z upoštevanjem sesalnega učinka vetra na hidroizolacijo cca 5 kos/m2(Evrokodi). Preklopi pasov folije min 80mm. Obloga RŠ cca 100cm.</t>
  </si>
  <si>
    <t>II.FAZA</t>
  </si>
  <si>
    <t>1a1</t>
  </si>
  <si>
    <t>1a2</t>
  </si>
  <si>
    <t>1a3</t>
  </si>
  <si>
    <t>Poslovilna dvorana ter servisni prostori, Tomačevska cesta 2, Ljubljana</t>
  </si>
  <si>
    <t>Barva strešne kritine/folije, ki je definirana s proizvodom v popisu, je potrjena s strani avtorja objekta in se ne spreminja tudi v primeru drugega dobavitelja folije. V kolikor bo izvajalec ponudil alternativen tehnično enakovreden material in bo kot ekonomsko najugodnejši ponudbik, bo dolžan na poziv naročnika  priložiti dejanski vzorec ponujene folije (ne katalog) v pisno potrditev avtorju objekta. Ponudba z alternativno folijo bo sprejeta v primeru pozitivnega mnenja avtorja objekta.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</si>
</sst>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 mmmm\ yyyy"/>
    <numFmt numFmtId="165" formatCode="#%"/>
    <numFmt numFmtId="166" formatCode="&quot;True&quot;;&quot;True&quot;;&quot;False&quot;"/>
    <numFmt numFmtId="167" formatCode="&quot;On&quot;;&quot;On&quot;;&quot;Off&quot;"/>
    <numFmt numFmtId="168" formatCode="[$€-2]\ #,##0.00_);[Red]\([$€-2]\ #,##0.00\)"/>
    <numFmt numFmtId="169" formatCode="#,##0.00\ &quot;€&quot;"/>
  </numFmts>
  <fonts count="44">
    <font>
      <sz val="11"/>
      <name val="Arial Narrow CE"/>
      <family val="2"/>
    </font>
    <font>
      <sz val="10"/>
      <name val="Arial"/>
      <family val="0"/>
    </font>
    <font>
      <sz val="11"/>
      <color indexed="8"/>
      <name val="Arial"/>
      <family val="2"/>
    </font>
    <font>
      <sz val="11"/>
      <color indexed="17"/>
      <name val="Calibri"/>
      <family val="2"/>
    </font>
    <font>
      <sz val="10"/>
      <name val="Times New Roman CE"/>
      <family val="1"/>
    </font>
    <font>
      <sz val="10"/>
      <name val="Arial CE"/>
      <family val="2"/>
    </font>
    <font>
      <sz val="10"/>
      <color indexed="8"/>
      <name val="Cambria"/>
      <family val="1"/>
    </font>
    <font>
      <b/>
      <sz val="11"/>
      <name val="Abadi"/>
      <family val="2"/>
    </font>
    <font>
      <sz val="11"/>
      <name val="Abadi"/>
      <family val="2"/>
    </font>
    <font>
      <sz val="11"/>
      <color indexed="8"/>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0"/>
      <name val="Abadi"/>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bad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40"/>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 fillId="0" borderId="0">
      <alignment/>
      <protection/>
    </xf>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 fillId="0" borderId="0">
      <alignment/>
      <protection/>
    </xf>
    <xf numFmtId="0" fontId="27" fillId="20" borderId="0" applyNumberFormat="0" applyBorder="0" applyAlignment="0" applyProtection="0"/>
    <xf numFmtId="0" fontId="3" fillId="21" borderId="0" applyNumberFormat="0" applyBorder="0" applyAlignment="0" applyProtection="0"/>
    <xf numFmtId="0" fontId="28" fillId="22"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1" fillId="0" borderId="0">
      <alignment/>
      <protection/>
    </xf>
    <xf numFmtId="0" fontId="4" fillId="0" borderId="0">
      <alignment/>
      <protection/>
    </xf>
    <xf numFmtId="0" fontId="1" fillId="0" borderId="0">
      <alignment/>
      <protection/>
    </xf>
    <xf numFmtId="0" fontId="1" fillId="0" borderId="0">
      <alignment/>
      <protection/>
    </xf>
    <xf numFmtId="0" fontId="33" fillId="23" borderId="0" applyNumberFormat="0" applyBorder="0" applyAlignment="0" applyProtection="0"/>
    <xf numFmtId="0" fontId="5" fillId="0" borderId="0">
      <alignment/>
      <protection/>
    </xf>
    <xf numFmtId="0" fontId="2" fillId="0" borderId="0">
      <alignment/>
      <protection/>
    </xf>
    <xf numFmtId="0" fontId="1" fillId="0" borderId="0" applyFill="0" applyBorder="0">
      <alignment/>
      <protection/>
    </xf>
    <xf numFmtId="9" fontId="1" fillId="0" borderId="0" applyFill="0" applyBorder="0" applyAlignment="0" applyProtection="0"/>
    <xf numFmtId="0" fontId="6" fillId="0" borderId="0">
      <alignment vertical="top" wrapText="1"/>
      <protection/>
    </xf>
    <xf numFmtId="0" fontId="0" fillId="24" borderId="5"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7" fillId="0" borderId="6" applyNumberFormat="0" applyFill="0" applyAlignment="0" applyProtection="0"/>
    <xf numFmtId="0" fontId="38" fillId="31" borderId="7" applyNumberFormat="0" applyAlignment="0" applyProtection="0"/>
    <xf numFmtId="0" fontId="39" fillId="22" borderId="8" applyNumberFormat="0" applyAlignment="0" applyProtection="0"/>
    <xf numFmtId="0" fontId="40"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41" fillId="33" borderId="8" applyNumberFormat="0" applyAlignment="0" applyProtection="0"/>
    <xf numFmtId="0" fontId="42" fillId="0" borderId="9" applyNumberFormat="0" applyFill="0" applyAlignment="0" applyProtection="0"/>
  </cellStyleXfs>
  <cellXfs count="98">
    <xf numFmtId="0" fontId="0" fillId="0" borderId="0" xfId="0" applyAlignment="1">
      <alignment/>
    </xf>
    <xf numFmtId="49" fontId="7" fillId="0" borderId="0" xfId="0" applyNumberFormat="1" applyFont="1" applyBorder="1" applyAlignment="1">
      <alignment horizontal="left" vertical="top"/>
    </xf>
    <xf numFmtId="0" fontId="8" fillId="0" borderId="0" xfId="0" applyFont="1" applyBorder="1" applyAlignment="1">
      <alignment horizontal="justify" vertical="top"/>
    </xf>
    <xf numFmtId="0" fontId="8" fillId="0" borderId="0" xfId="0" applyFont="1" applyBorder="1" applyAlignment="1">
      <alignment horizontal="center" vertical="top"/>
    </xf>
    <xf numFmtId="4" fontId="8" fillId="0" borderId="0" xfId="0" applyNumberFormat="1" applyFont="1" applyBorder="1" applyAlignment="1">
      <alignment vertical="top"/>
    </xf>
    <xf numFmtId="169" fontId="8" fillId="0" borderId="0" xfId="0" applyNumberFormat="1" applyFont="1" applyBorder="1" applyAlignment="1">
      <alignment horizontal="right" vertical="top"/>
    </xf>
    <xf numFmtId="0" fontId="8" fillId="0" borderId="0" xfId="0" applyFont="1" applyBorder="1" applyAlignment="1">
      <alignment vertical="top"/>
    </xf>
    <xf numFmtId="0" fontId="7" fillId="0" borderId="0" xfId="0" applyFont="1" applyFill="1" applyBorder="1" applyAlignment="1">
      <alignment horizontal="justify" vertical="top" wrapText="1"/>
    </xf>
    <xf numFmtId="0" fontId="8" fillId="0" borderId="0" xfId="0" applyFont="1" applyFill="1" applyBorder="1" applyAlignment="1">
      <alignment horizontal="left"/>
    </xf>
    <xf numFmtId="0" fontId="7"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Border="1" applyAlignment="1">
      <alignment/>
    </xf>
    <xf numFmtId="0" fontId="7" fillId="0" borderId="0" xfId="0" applyFont="1" applyBorder="1" applyAlignment="1">
      <alignment horizontal="justify" vertical="top" wrapText="1"/>
    </xf>
    <xf numFmtId="0" fontId="7" fillId="0" borderId="0" xfId="0" applyFont="1" applyBorder="1" applyAlignment="1">
      <alignment horizontal="center" vertical="top" wrapText="1"/>
    </xf>
    <xf numFmtId="4" fontId="7" fillId="0" borderId="0" xfId="0" applyNumberFormat="1" applyFont="1" applyBorder="1" applyAlignment="1">
      <alignment horizontal="left" vertical="top"/>
    </xf>
    <xf numFmtId="169" fontId="7" fillId="0" borderId="0" xfId="0" applyNumberFormat="1" applyFont="1" applyBorder="1" applyAlignment="1">
      <alignment horizontal="right" vertical="top"/>
    </xf>
    <xf numFmtId="0" fontId="7" fillId="0" borderId="0" xfId="0" applyFont="1" applyBorder="1" applyAlignment="1">
      <alignment horizontal="left" vertical="top" wrapText="1"/>
    </xf>
    <xf numFmtId="49" fontId="7" fillId="0" borderId="0" xfId="0" applyNumberFormat="1" applyFont="1" applyFill="1" applyBorder="1" applyAlignment="1">
      <alignment horizontal="left" vertical="top"/>
    </xf>
    <xf numFmtId="0" fontId="7" fillId="0" borderId="10" xfId="0" applyFont="1" applyFill="1" applyBorder="1" applyAlignment="1">
      <alignment horizontal="justify" vertical="top"/>
    </xf>
    <xf numFmtId="0" fontId="7" fillId="0" borderId="11" xfId="0" applyFont="1" applyFill="1" applyBorder="1" applyAlignment="1">
      <alignment horizontal="center" vertical="top"/>
    </xf>
    <xf numFmtId="4" fontId="7" fillId="0" borderId="11" xfId="0" applyNumberFormat="1" applyFont="1" applyFill="1" applyBorder="1" applyAlignment="1">
      <alignment horizontal="left" vertical="top"/>
    </xf>
    <xf numFmtId="169" fontId="7" fillId="0" borderId="11" xfId="0" applyNumberFormat="1" applyFont="1" applyFill="1" applyBorder="1" applyAlignment="1">
      <alignment horizontal="right" vertical="top"/>
    </xf>
    <xf numFmtId="169" fontId="7" fillId="0" borderId="12" xfId="0" applyNumberFormat="1" applyFont="1" applyFill="1" applyBorder="1" applyAlignment="1">
      <alignment horizontal="right" vertical="top"/>
    </xf>
    <xf numFmtId="0" fontId="8" fillId="0" borderId="0" xfId="0" applyFont="1" applyFill="1" applyBorder="1" applyAlignment="1">
      <alignment vertical="top"/>
    </xf>
    <xf numFmtId="4" fontId="8" fillId="0" borderId="11" xfId="0" applyNumberFormat="1" applyFont="1" applyFill="1" applyBorder="1" applyAlignment="1">
      <alignment horizontal="left" vertical="top"/>
    </xf>
    <xf numFmtId="169" fontId="8" fillId="0" borderId="11" xfId="0" applyNumberFormat="1" applyFont="1" applyFill="1" applyBorder="1" applyAlignment="1">
      <alignment horizontal="right" vertical="top"/>
    </xf>
    <xf numFmtId="0" fontId="7" fillId="0" borderId="0" xfId="0" applyFont="1" applyBorder="1" applyAlignment="1">
      <alignment horizontal="justify" vertical="top"/>
    </xf>
    <xf numFmtId="0" fontId="8" fillId="0" borderId="0" xfId="0" applyFont="1" applyAlignment="1">
      <alignment vertical="top"/>
    </xf>
    <xf numFmtId="49" fontId="7" fillId="0" borderId="0" xfId="0" applyNumberFormat="1" applyFont="1" applyAlignment="1">
      <alignment horizontal="left" vertical="top"/>
    </xf>
    <xf numFmtId="0" fontId="7" fillId="0" borderId="0" xfId="0" applyFont="1" applyFill="1" applyAlignment="1">
      <alignment horizontal="justify" vertical="top" wrapText="1"/>
    </xf>
    <xf numFmtId="0" fontId="8" fillId="0" borderId="0" xfId="0" applyFont="1" applyAlignment="1">
      <alignment horizontal="center" vertical="top"/>
    </xf>
    <xf numFmtId="4" fontId="8" fillId="0" borderId="0" xfId="0" applyNumberFormat="1" applyFont="1" applyAlignment="1">
      <alignment vertical="top"/>
    </xf>
    <xf numFmtId="169" fontId="8" fillId="0" borderId="0" xfId="0" applyNumberFormat="1" applyFont="1" applyAlignment="1">
      <alignment horizontal="right" vertical="top"/>
    </xf>
    <xf numFmtId="0" fontId="8" fillId="0" borderId="0" xfId="0" applyFont="1" applyFill="1" applyAlignment="1">
      <alignment horizontal="left"/>
    </xf>
    <xf numFmtId="0" fontId="7" fillId="0" borderId="0" xfId="0" applyFont="1" applyFill="1" applyAlignment="1">
      <alignment horizontal="left"/>
    </xf>
    <xf numFmtId="0" fontId="8" fillId="0" borderId="0" xfId="0" applyFont="1" applyAlignment="1">
      <alignment horizontal="justify" vertical="top"/>
    </xf>
    <xf numFmtId="164" fontId="8" fillId="0" borderId="0" xfId="0" applyNumberFormat="1" applyFont="1" applyFill="1" applyAlignment="1">
      <alignment horizontal="left"/>
    </xf>
    <xf numFmtId="0" fontId="7" fillId="0" borderId="0" xfId="0" applyFont="1" applyAlignment="1">
      <alignment horizontal="left" vertical="top" wrapText="1"/>
    </xf>
    <xf numFmtId="0" fontId="7" fillId="0" borderId="0" xfId="0" applyFont="1" applyAlignment="1">
      <alignment horizontal="justify" vertical="top" wrapText="1"/>
    </xf>
    <xf numFmtId="0" fontId="7" fillId="0" borderId="0" xfId="0" applyFont="1" applyAlignment="1">
      <alignment horizontal="center" vertical="top" wrapText="1"/>
    </xf>
    <xf numFmtId="4" fontId="7" fillId="0" borderId="0" xfId="0" applyNumberFormat="1" applyFont="1" applyAlignment="1">
      <alignment horizontal="left" vertical="top"/>
    </xf>
    <xf numFmtId="169" fontId="7" fillId="0" borderId="0" xfId="0" applyNumberFormat="1" applyFont="1" applyAlignment="1">
      <alignment horizontal="right" vertical="top"/>
    </xf>
    <xf numFmtId="49" fontId="7" fillId="34" borderId="13" xfId="0" applyNumberFormat="1" applyFont="1" applyFill="1" applyBorder="1" applyAlignment="1">
      <alignment horizontal="left" vertical="top"/>
    </xf>
    <xf numFmtId="0" fontId="7" fillId="34" borderId="14" xfId="0" applyFont="1" applyFill="1" applyBorder="1" applyAlignment="1">
      <alignment horizontal="justify" vertical="top"/>
    </xf>
    <xf numFmtId="0" fontId="7" fillId="34" borderId="14" xfId="0" applyFont="1" applyFill="1" applyBorder="1" applyAlignment="1">
      <alignment horizontal="center" vertical="top"/>
    </xf>
    <xf numFmtId="4" fontId="7" fillId="34" borderId="14" xfId="0" applyNumberFormat="1" applyFont="1" applyFill="1" applyBorder="1" applyAlignment="1">
      <alignment horizontal="left" vertical="top"/>
    </xf>
    <xf numFmtId="169" fontId="7" fillId="34" borderId="14" xfId="0" applyNumberFormat="1" applyFont="1" applyFill="1" applyBorder="1" applyAlignment="1">
      <alignment horizontal="right" vertical="top"/>
    </xf>
    <xf numFmtId="169" fontId="7" fillId="34" borderId="15" xfId="0" applyNumberFormat="1" applyFont="1" applyFill="1" applyBorder="1" applyAlignment="1">
      <alignment horizontal="right" vertical="top"/>
    </xf>
    <xf numFmtId="0" fontId="8" fillId="0" borderId="0" xfId="0" applyFont="1" applyFill="1" applyAlignment="1">
      <alignment vertical="top"/>
    </xf>
    <xf numFmtId="49" fontId="7" fillId="0" borderId="16" xfId="0" applyNumberFormat="1" applyFont="1" applyBorder="1" applyAlignment="1">
      <alignment horizontal="left" vertical="top"/>
    </xf>
    <xf numFmtId="0" fontId="7" fillId="0" borderId="0" xfId="0" applyFont="1" applyBorder="1" applyAlignment="1">
      <alignment horizontal="center" vertical="top"/>
    </xf>
    <xf numFmtId="169" fontId="7" fillId="0" borderId="17" xfId="0" applyNumberFormat="1" applyFont="1" applyFill="1" applyBorder="1" applyAlignment="1">
      <alignment horizontal="right" vertical="top"/>
    </xf>
    <xf numFmtId="49" fontId="7" fillId="0" borderId="18" xfId="0" applyNumberFormat="1" applyFont="1" applyFill="1" applyBorder="1" applyAlignment="1">
      <alignment horizontal="left" vertical="top"/>
    </xf>
    <xf numFmtId="0" fontId="7" fillId="34" borderId="19" xfId="0" applyFont="1" applyFill="1" applyBorder="1" applyAlignment="1">
      <alignment horizontal="justify" vertical="top"/>
    </xf>
    <xf numFmtId="0" fontId="7" fillId="34" borderId="19" xfId="0" applyFont="1" applyFill="1" applyBorder="1" applyAlignment="1">
      <alignment horizontal="center" vertical="top"/>
    </xf>
    <xf numFmtId="4" fontId="8" fillId="34" borderId="19" xfId="0" applyNumberFormat="1" applyFont="1" applyFill="1" applyBorder="1" applyAlignment="1">
      <alignment horizontal="left" vertical="top"/>
    </xf>
    <xf numFmtId="169" fontId="8" fillId="34" borderId="19" xfId="0" applyNumberFormat="1" applyFont="1" applyFill="1" applyBorder="1" applyAlignment="1">
      <alignment horizontal="right" vertical="top"/>
    </xf>
    <xf numFmtId="169" fontId="7" fillId="34" borderId="20" xfId="0" applyNumberFormat="1" applyFont="1" applyFill="1" applyBorder="1" applyAlignment="1">
      <alignment horizontal="right" vertical="top"/>
    </xf>
    <xf numFmtId="4" fontId="8" fillId="0" borderId="0" xfId="0" applyNumberFormat="1" applyFont="1" applyBorder="1" applyAlignment="1">
      <alignment horizontal="left" vertical="top"/>
    </xf>
    <xf numFmtId="49" fontId="7" fillId="0" borderId="21" xfId="0" applyNumberFormat="1" applyFont="1" applyFill="1" applyBorder="1" applyAlignment="1">
      <alignment horizontal="left" vertical="top"/>
    </xf>
    <xf numFmtId="0" fontId="7" fillId="34" borderId="22" xfId="0" applyFont="1" applyFill="1" applyBorder="1" applyAlignment="1">
      <alignment horizontal="justify" vertical="top"/>
    </xf>
    <xf numFmtId="0" fontId="7" fillId="34" borderId="22" xfId="0" applyFont="1" applyFill="1" applyBorder="1" applyAlignment="1">
      <alignment horizontal="center" vertical="top"/>
    </xf>
    <xf numFmtId="4" fontId="8" fillId="34" borderId="22" xfId="0" applyNumberFormat="1" applyFont="1" applyFill="1" applyBorder="1" applyAlignment="1">
      <alignment horizontal="left" vertical="top"/>
    </xf>
    <xf numFmtId="169" fontId="8" fillId="34" borderId="22" xfId="0" applyNumberFormat="1" applyFont="1" applyFill="1" applyBorder="1" applyAlignment="1">
      <alignment horizontal="right" vertical="top"/>
    </xf>
    <xf numFmtId="169" fontId="7" fillId="34" borderId="23" xfId="0" applyNumberFormat="1" applyFont="1" applyFill="1" applyBorder="1" applyAlignment="1">
      <alignment horizontal="right" vertical="top"/>
    </xf>
    <xf numFmtId="0" fontId="8" fillId="0" borderId="0" xfId="0" applyFont="1" applyBorder="1" applyAlignment="1" applyProtection="1">
      <alignment horizontal="justify" vertical="top" wrapText="1"/>
      <protection/>
    </xf>
    <xf numFmtId="0" fontId="8" fillId="0" borderId="0" xfId="0" applyFont="1" applyBorder="1" applyAlignment="1" applyProtection="1">
      <alignment horizontal="center" vertical="top" wrapText="1"/>
      <protection/>
    </xf>
    <xf numFmtId="49" fontId="7" fillId="35" borderId="24" xfId="0" applyNumberFormat="1" applyFont="1" applyFill="1" applyBorder="1" applyAlignment="1">
      <alignment horizontal="left" vertical="top"/>
    </xf>
    <xf numFmtId="0" fontId="7" fillId="35" borderId="24" xfId="0" applyFont="1" applyFill="1" applyBorder="1" applyAlignment="1">
      <alignment horizontal="justify" vertical="top"/>
    </xf>
    <xf numFmtId="0" fontId="7" fillId="35" borderId="24" xfId="0" applyFont="1" applyFill="1" applyBorder="1" applyAlignment="1">
      <alignment horizontal="center" vertical="top"/>
    </xf>
    <xf numFmtId="4" fontId="8" fillId="35" borderId="24" xfId="0" applyNumberFormat="1" applyFont="1" applyFill="1" applyBorder="1" applyAlignment="1">
      <alignment vertical="top"/>
    </xf>
    <xf numFmtId="169" fontId="8" fillId="35" borderId="24" xfId="0" applyNumberFormat="1" applyFont="1" applyFill="1" applyBorder="1" applyAlignment="1">
      <alignment horizontal="right" vertical="top"/>
    </xf>
    <xf numFmtId="49" fontId="7" fillId="34" borderId="25" xfId="0" applyNumberFormat="1" applyFont="1" applyFill="1" applyBorder="1" applyAlignment="1">
      <alignment horizontal="left" vertical="top"/>
    </xf>
    <xf numFmtId="0" fontId="7" fillId="34" borderId="25" xfId="0" applyFont="1" applyFill="1" applyBorder="1" applyAlignment="1">
      <alignment horizontal="justify" vertical="top"/>
    </xf>
    <xf numFmtId="0" fontId="7" fillId="34" borderId="25" xfId="0" applyFont="1" applyFill="1" applyBorder="1" applyAlignment="1">
      <alignment horizontal="center" vertical="top"/>
    </xf>
    <xf numFmtId="4" fontId="7" fillId="34" borderId="25" xfId="0" applyNumberFormat="1" applyFont="1" applyFill="1" applyBorder="1" applyAlignment="1">
      <alignment horizontal="center" vertical="top"/>
    </xf>
    <xf numFmtId="169" fontId="7" fillId="34" borderId="25" xfId="0" applyNumberFormat="1" applyFont="1" applyFill="1" applyBorder="1" applyAlignment="1">
      <alignment horizontal="right" vertical="top"/>
    </xf>
    <xf numFmtId="0" fontId="8" fillId="0" borderId="0" xfId="0" applyFont="1" applyFill="1" applyBorder="1" applyAlignment="1" applyProtection="1">
      <alignment horizontal="justify" vertical="top" wrapText="1"/>
      <protection/>
    </xf>
    <xf numFmtId="4" fontId="8" fillId="0" borderId="0" xfId="0" applyNumberFormat="1" applyFont="1" applyAlignment="1">
      <alignment horizontal="right" vertical="top"/>
    </xf>
    <xf numFmtId="169" fontId="7" fillId="35" borderId="24" xfId="0" applyNumberFormat="1" applyFont="1" applyFill="1" applyBorder="1" applyAlignment="1">
      <alignment horizontal="right" vertical="top"/>
    </xf>
    <xf numFmtId="0" fontId="7" fillId="0" borderId="0" xfId="0" applyFont="1" applyFill="1" applyBorder="1" applyAlignment="1">
      <alignment horizontal="justify" vertical="top"/>
    </xf>
    <xf numFmtId="0" fontId="7" fillId="0" borderId="0" xfId="0" applyFont="1" applyFill="1" applyBorder="1" applyAlignment="1">
      <alignment horizontal="center" vertical="top"/>
    </xf>
    <xf numFmtId="4" fontId="8" fillId="0" borderId="0" xfId="0" applyNumberFormat="1" applyFont="1" applyFill="1" applyBorder="1" applyAlignment="1">
      <alignment vertical="top"/>
    </xf>
    <xf numFmtId="169" fontId="8" fillId="0" borderId="0" xfId="0" applyNumberFormat="1" applyFont="1" applyFill="1" applyBorder="1" applyAlignment="1">
      <alignment horizontal="right" vertical="top"/>
    </xf>
    <xf numFmtId="169" fontId="7" fillId="0" borderId="0" xfId="0" applyNumberFormat="1" applyFont="1" applyFill="1" applyBorder="1" applyAlignment="1">
      <alignment horizontal="right" vertical="top"/>
    </xf>
    <xf numFmtId="0" fontId="7" fillId="0" borderId="0" xfId="0" applyNumberFormat="1" applyFont="1" applyAlignment="1" applyProtection="1">
      <alignment horizontal="justify" vertical="top" wrapText="1"/>
      <protection/>
    </xf>
    <xf numFmtId="0" fontId="8" fillId="0" borderId="0" xfId="0" applyFont="1" applyAlignment="1">
      <alignment horizontal="center" vertical="top" wrapText="1"/>
    </xf>
    <xf numFmtId="0" fontId="8" fillId="0" borderId="0" xfId="0" applyNumberFormat="1" applyFont="1" applyAlignment="1" applyProtection="1">
      <alignment horizontal="justify" vertical="top" wrapText="1"/>
      <protection/>
    </xf>
    <xf numFmtId="0" fontId="43" fillId="0" borderId="0" xfId="0" applyFont="1" applyFill="1" applyBorder="1" applyAlignment="1">
      <alignment horizontal="justify" vertical="top" wrapText="1"/>
    </xf>
    <xf numFmtId="0" fontId="8" fillId="0" borderId="0" xfId="0" applyFont="1" applyFill="1" applyBorder="1" applyAlignment="1">
      <alignment horizontal="center" vertical="top"/>
    </xf>
    <xf numFmtId="0" fontId="8" fillId="0" borderId="0" xfId="0" applyFont="1" applyFill="1" applyBorder="1" applyAlignment="1">
      <alignment horizontal="justify" vertical="top" wrapText="1"/>
    </xf>
    <xf numFmtId="0" fontId="7" fillId="0" borderId="0" xfId="0" applyFont="1" applyBorder="1" applyAlignment="1" applyProtection="1">
      <alignment horizontal="justify" vertical="top" wrapText="1"/>
      <protection/>
    </xf>
    <xf numFmtId="9" fontId="8" fillId="0" borderId="0" xfId="0" applyNumberFormat="1" applyFont="1" applyAlignment="1">
      <alignment horizontal="center" vertical="top" wrapText="1"/>
    </xf>
    <xf numFmtId="0" fontId="7" fillId="0" borderId="0" xfId="0" applyFont="1" applyFill="1" applyBorder="1" applyAlignment="1" applyProtection="1">
      <alignment horizontal="justify" vertical="top" wrapText="1"/>
      <protection/>
    </xf>
    <xf numFmtId="169" fontId="8" fillId="0" borderId="0" xfId="0" applyNumberFormat="1" applyFont="1" applyAlignment="1">
      <alignment vertical="top"/>
    </xf>
    <xf numFmtId="9" fontId="8" fillId="0" borderId="0" xfId="0" applyNumberFormat="1" applyFont="1" applyAlignment="1">
      <alignment horizontal="right" vertical="top"/>
    </xf>
    <xf numFmtId="0" fontId="7" fillId="0" borderId="0" xfId="0" applyFont="1" applyAlignment="1">
      <alignment/>
    </xf>
    <xf numFmtId="0" fontId="7" fillId="0" borderId="0" xfId="0" applyFont="1" applyAlignment="1">
      <alignment vertical="top"/>
    </xf>
  </cellXfs>
  <cellStyles count="58">
    <cellStyle name="Normal" xfId="0"/>
    <cellStyle name="20 % – Poudarek1" xfId="15"/>
    <cellStyle name="20 % – Poudarek2" xfId="16"/>
    <cellStyle name="20 % – Poudarek3" xfId="17"/>
    <cellStyle name="20 % – Poudarek4" xfId="18"/>
    <cellStyle name="20 % – Poudarek5" xfId="19"/>
    <cellStyle name="20 % – Poudarek6" xfId="20"/>
    <cellStyle name="20% - Accent1 1 4" xfId="21"/>
    <cellStyle name="40 % – Poudarek1" xfId="22"/>
    <cellStyle name="40 % – Poudarek2" xfId="23"/>
    <cellStyle name="40 % – Poudarek3" xfId="24"/>
    <cellStyle name="40 % – Poudarek4" xfId="25"/>
    <cellStyle name="40 % – Poudarek5" xfId="26"/>
    <cellStyle name="40 % – Poudarek6" xfId="27"/>
    <cellStyle name="60 % – Poudarek1" xfId="28"/>
    <cellStyle name="60 % – Poudarek2" xfId="29"/>
    <cellStyle name="60 % – Poudarek3" xfId="30"/>
    <cellStyle name="60 % – Poudarek4" xfId="31"/>
    <cellStyle name="60 % – Poudarek5" xfId="32"/>
    <cellStyle name="60 % – Poudarek6" xfId="33"/>
    <cellStyle name="Bad 4 4" xfId="34"/>
    <cellStyle name="Dobro" xfId="35"/>
    <cellStyle name="Dobro 5" xfId="36"/>
    <cellStyle name="Izhod" xfId="37"/>
    <cellStyle name="Naslov" xfId="38"/>
    <cellStyle name="Naslov 1" xfId="39"/>
    <cellStyle name="Naslov 2" xfId="40"/>
    <cellStyle name="Naslov 3" xfId="41"/>
    <cellStyle name="Naslov 4" xfId="42"/>
    <cellStyle name="Navadno 2" xfId="43"/>
    <cellStyle name="Navadno 5" xfId="44"/>
    <cellStyle name="Navadno 7" xfId="45"/>
    <cellStyle name="Navadno 8" xfId="46"/>
    <cellStyle name="Nevtralno" xfId="47"/>
    <cellStyle name="Normal 2" xfId="48"/>
    <cellStyle name="Normal 6" xfId="49"/>
    <cellStyle name="Normal_1.3.2" xfId="50"/>
    <cellStyle name="Percent" xfId="51"/>
    <cellStyle name="OPIS" xfId="52"/>
    <cellStyle name="Opomba" xfId="53"/>
    <cellStyle name="Opozorilo" xfId="54"/>
    <cellStyle name="Pojasnjevalno besedilo" xfId="55"/>
    <cellStyle name="Poudarek1" xfId="56"/>
    <cellStyle name="Poudarek2" xfId="57"/>
    <cellStyle name="Poudarek3" xfId="58"/>
    <cellStyle name="Poudarek4" xfId="59"/>
    <cellStyle name="Poudarek5" xfId="60"/>
    <cellStyle name="Poudarek6" xfId="61"/>
    <cellStyle name="Povezana celica" xfId="62"/>
    <cellStyle name="Preveri celico" xfId="63"/>
    <cellStyle name="Računanje" xfId="64"/>
    <cellStyle name="Slabo" xfId="65"/>
    <cellStyle name="Currency" xfId="66"/>
    <cellStyle name="Currency [0]" xfId="67"/>
    <cellStyle name="Comma" xfId="68"/>
    <cellStyle name="Comma [0]" xfId="69"/>
    <cellStyle name="Vnos" xfId="70"/>
    <cellStyle name="Vsota"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33"/>
  <sheetViews>
    <sheetView showZeros="0" tabSelected="1" view="pageBreakPreview" zoomScale="110" zoomScaleNormal="110" zoomScaleSheetLayoutView="110" zoomScalePageLayoutView="0" workbookViewId="0" topLeftCell="A1">
      <selection activeCell="F22" sqref="F22"/>
    </sheetView>
  </sheetViews>
  <sheetFormatPr defaultColWidth="8.796875" defaultRowHeight="14.25"/>
  <cols>
    <col min="1" max="1" width="6.19921875" style="1" customWidth="1"/>
    <col min="2" max="2" width="49" style="2" customWidth="1"/>
    <col min="3" max="3" width="5.59765625" style="3" customWidth="1"/>
    <col min="4" max="4" width="10.3984375" style="4" customWidth="1"/>
    <col min="5" max="5" width="6.5" style="5" customWidth="1"/>
    <col min="6" max="6" width="15.3984375" style="5" customWidth="1"/>
    <col min="7" max="7" width="10.19921875" style="6" customWidth="1"/>
    <col min="8" max="11" width="9" style="6" customWidth="1"/>
    <col min="12" max="12" width="10.09765625" style="6" customWidth="1"/>
    <col min="13" max="16384" width="9" style="6" customWidth="1"/>
  </cols>
  <sheetData>
    <row r="2" ht="15">
      <c r="B2" s="7" t="s">
        <v>0</v>
      </c>
    </row>
    <row r="3" ht="15">
      <c r="B3" s="8" t="s">
        <v>54</v>
      </c>
    </row>
    <row r="4" ht="15">
      <c r="B4" s="8"/>
    </row>
    <row r="5" ht="15">
      <c r="B5" s="9" t="s">
        <v>56</v>
      </c>
    </row>
    <row r="6" ht="15">
      <c r="B6" s="8" t="s">
        <v>55</v>
      </c>
    </row>
    <row r="7" ht="15">
      <c r="B7" s="8"/>
    </row>
    <row r="8" ht="15">
      <c r="B8" s="7" t="s">
        <v>1</v>
      </c>
    </row>
    <row r="9" ht="15">
      <c r="B9" s="8" t="s">
        <v>57</v>
      </c>
    </row>
    <row r="10" ht="15">
      <c r="B10" s="7" t="s">
        <v>2</v>
      </c>
    </row>
    <row r="12" ht="15">
      <c r="B12" s="10"/>
    </row>
    <row r="13" ht="15">
      <c r="B13" s="10"/>
    </row>
    <row r="14" spans="1:7" s="16" customFormat="1" ht="15">
      <c r="A14" s="11"/>
      <c r="B14" s="12" t="s">
        <v>58</v>
      </c>
      <c r="C14" s="13"/>
      <c r="D14" s="14"/>
      <c r="E14" s="15"/>
      <c r="F14" s="15"/>
      <c r="G14" s="14"/>
    </row>
    <row r="16" spans="1:6" s="23" customFormat="1" ht="15">
      <c r="A16" s="17"/>
      <c r="B16" s="18" t="s">
        <v>109</v>
      </c>
      <c r="C16" s="19"/>
      <c r="D16" s="20"/>
      <c r="E16" s="21"/>
      <c r="F16" s="22">
        <f>'I.faza'!F27</f>
        <v>0</v>
      </c>
    </row>
    <row r="17" spans="1:6" ht="15">
      <c r="A17" s="17"/>
      <c r="B17" s="18" t="s">
        <v>110</v>
      </c>
      <c r="C17" s="19"/>
      <c r="D17" s="20"/>
      <c r="E17" s="21"/>
      <c r="F17" s="22">
        <f>'II.faza'!F27</f>
        <v>0</v>
      </c>
    </row>
    <row r="18" spans="1:6" ht="15">
      <c r="A18" s="17"/>
      <c r="B18" s="18" t="s">
        <v>111</v>
      </c>
      <c r="C18" s="19"/>
      <c r="D18" s="24"/>
      <c r="E18" s="25"/>
      <c r="F18" s="22">
        <f>SUM(F16:F17)</f>
        <v>0</v>
      </c>
    </row>
    <row r="20" ht="15">
      <c r="B20" s="26" t="s">
        <v>112</v>
      </c>
    </row>
    <row r="21" ht="71.25">
      <c r="B21" s="2" t="s">
        <v>116</v>
      </c>
    </row>
    <row r="22" ht="71.25">
      <c r="B22" s="2" t="s">
        <v>115</v>
      </c>
    </row>
    <row r="23" ht="28.5">
      <c r="B23" s="2" t="s">
        <v>113</v>
      </c>
    </row>
    <row r="24" ht="57">
      <c r="B24" s="2" t="s">
        <v>114</v>
      </c>
    </row>
    <row r="26" ht="15">
      <c r="B26" s="2" t="s">
        <v>117</v>
      </c>
    </row>
    <row r="27" ht="101.25">
      <c r="B27" s="2" t="s">
        <v>118</v>
      </c>
    </row>
    <row r="28" ht="128.25">
      <c r="B28" s="2" t="s">
        <v>154</v>
      </c>
    </row>
    <row r="33" ht="15">
      <c r="B33" s="88"/>
    </row>
  </sheetData>
  <sheetProtection selectLockedCells="1" selectUnlockedCells="1"/>
  <printOptions/>
  <pageMargins left="0.9840277777777777" right="0.39375" top="0.9131944444444444" bottom="0.7479166666666667" header="0.7479166666666667" footer="0.5118055555555555"/>
  <pageSetup horizontalDpi="600" verticalDpi="600" orientation="portrait" paperSize="9" scale="83" r:id="rId1"/>
  <headerFooter alignWithMargins="0">
    <oddHeader>&amp;L&amp;"Times New Roman,Navadno"&amp;8&amp;A&amp;C&amp;"Times New Roman,Navadno"&amp;12&amp;P/&amp;N&amp;R&amp;"Times New Roman,Navadno"&amp;8&amp;F</oddHeader>
  </headerFooter>
</worksheet>
</file>

<file path=xl/worksheets/sheet2.xml><?xml version="1.0" encoding="utf-8"?>
<worksheet xmlns="http://schemas.openxmlformats.org/spreadsheetml/2006/main" xmlns:r="http://schemas.openxmlformats.org/officeDocument/2006/relationships">
  <dimension ref="A2:G91"/>
  <sheetViews>
    <sheetView showZeros="0" view="pageBreakPreview" zoomScale="110" zoomScaleNormal="110" zoomScaleSheetLayoutView="110" zoomScalePageLayoutView="0" workbookViewId="0" topLeftCell="A1">
      <selection activeCell="B14" sqref="B14"/>
    </sheetView>
  </sheetViews>
  <sheetFormatPr defaultColWidth="8.796875" defaultRowHeight="14.25"/>
  <cols>
    <col min="1" max="1" width="6.19921875" style="28" customWidth="1"/>
    <col min="2" max="2" width="49" style="35" customWidth="1"/>
    <col min="3" max="3" width="5.59765625" style="30" customWidth="1"/>
    <col min="4" max="4" width="10.3984375" style="31" customWidth="1"/>
    <col min="5" max="5" width="11.69921875" style="32" customWidth="1"/>
    <col min="6" max="6" width="13.69921875" style="32" customWidth="1"/>
    <col min="7" max="7" width="10.19921875" style="27" customWidth="1"/>
    <col min="8" max="11" width="9" style="27" customWidth="1"/>
    <col min="12" max="12" width="10.09765625" style="27" customWidth="1"/>
    <col min="13" max="16384" width="9" style="27" customWidth="1"/>
  </cols>
  <sheetData>
    <row r="2" ht="15">
      <c r="B2" s="29" t="s">
        <v>0</v>
      </c>
    </row>
    <row r="3" ht="15">
      <c r="B3" s="33" t="s">
        <v>54</v>
      </c>
    </row>
    <row r="4" ht="15">
      <c r="B4" s="33"/>
    </row>
    <row r="5" ht="15">
      <c r="B5" s="34" t="s">
        <v>56</v>
      </c>
    </row>
    <row r="6" ht="15">
      <c r="B6" s="33" t="s">
        <v>55</v>
      </c>
    </row>
    <row r="7" ht="15">
      <c r="B7" s="33"/>
    </row>
    <row r="8" ht="15">
      <c r="B8" s="29" t="s">
        <v>1</v>
      </c>
    </row>
    <row r="9" ht="15">
      <c r="B9" s="33" t="s">
        <v>57</v>
      </c>
    </row>
    <row r="10" ht="15">
      <c r="B10" s="33" t="s">
        <v>125</v>
      </c>
    </row>
    <row r="11" ht="15">
      <c r="B11" s="33"/>
    </row>
    <row r="12" ht="15">
      <c r="B12" s="29" t="s">
        <v>2</v>
      </c>
    </row>
    <row r="14" ht="15">
      <c r="B14" s="36"/>
    </row>
    <row r="15" ht="15">
      <c r="B15" s="36"/>
    </row>
    <row r="16" spans="1:7" s="37" customFormat="1" ht="15">
      <c r="A16" s="96"/>
      <c r="B16" s="38" t="s">
        <v>58</v>
      </c>
      <c r="C16" s="39"/>
      <c r="D16" s="40"/>
      <c r="E16" s="41"/>
      <c r="F16" s="41"/>
      <c r="G16" s="40"/>
    </row>
    <row r="17" spans="1:6" ht="15.75" thickBot="1">
      <c r="A17" s="1"/>
      <c r="B17" s="2"/>
      <c r="C17" s="3"/>
      <c r="D17" s="4"/>
      <c r="E17" s="5"/>
      <c r="F17" s="5"/>
    </row>
    <row r="18" spans="1:6" s="48" customFormat="1" ht="15">
      <c r="A18" s="42" t="s">
        <v>3</v>
      </c>
      <c r="B18" s="43" t="s">
        <v>4</v>
      </c>
      <c r="C18" s="44"/>
      <c r="D18" s="45"/>
      <c r="E18" s="46"/>
      <c r="F18" s="47"/>
    </row>
    <row r="19" spans="1:6" ht="15">
      <c r="A19" s="49" t="s">
        <v>5</v>
      </c>
      <c r="B19" s="26" t="s">
        <v>6</v>
      </c>
      <c r="C19" s="50"/>
      <c r="D19" s="14"/>
      <c r="E19" s="15"/>
      <c r="F19" s="51">
        <f>F41</f>
        <v>0</v>
      </c>
    </row>
    <row r="20" spans="1:6" ht="15">
      <c r="A20" s="49" t="s">
        <v>7</v>
      </c>
      <c r="B20" s="26" t="s">
        <v>8</v>
      </c>
      <c r="C20" s="50"/>
      <c r="D20" s="14"/>
      <c r="E20" s="15"/>
      <c r="F20" s="51">
        <f>F57</f>
        <v>0</v>
      </c>
    </row>
    <row r="21" spans="1:6" ht="15.75" thickBot="1">
      <c r="A21" s="52"/>
      <c r="B21" s="53" t="s">
        <v>9</v>
      </c>
      <c r="C21" s="54"/>
      <c r="D21" s="55"/>
      <c r="E21" s="56"/>
      <c r="F21" s="57">
        <f>SUM(F19:F20)</f>
        <v>0</v>
      </c>
    </row>
    <row r="22" spans="1:6" ht="15.75" thickBot="1">
      <c r="A22" s="1"/>
      <c r="B22" s="2"/>
      <c r="C22" s="3"/>
      <c r="D22" s="58"/>
      <c r="E22" s="5"/>
      <c r="F22" s="5"/>
    </row>
    <row r="23" spans="1:6" ht="15">
      <c r="A23" s="42" t="s">
        <v>10</v>
      </c>
      <c r="B23" s="43" t="s">
        <v>11</v>
      </c>
      <c r="C23" s="44"/>
      <c r="D23" s="45"/>
      <c r="E23" s="46"/>
      <c r="F23" s="47"/>
    </row>
    <row r="24" spans="1:6" ht="15">
      <c r="A24" s="49" t="s">
        <v>12</v>
      </c>
      <c r="B24" s="26" t="s">
        <v>14</v>
      </c>
      <c r="C24" s="50"/>
      <c r="D24" s="14"/>
      <c r="E24" s="15"/>
      <c r="F24" s="51">
        <f>F91</f>
        <v>0</v>
      </c>
    </row>
    <row r="25" spans="1:6" ht="15.75" thickBot="1">
      <c r="A25" s="52"/>
      <c r="B25" s="53" t="s">
        <v>15</v>
      </c>
      <c r="C25" s="54"/>
      <c r="D25" s="55"/>
      <c r="E25" s="56"/>
      <c r="F25" s="57">
        <f>SUM(F24:F24)</f>
        <v>0</v>
      </c>
    </row>
    <row r="26" spans="1:6" ht="15.75" thickBot="1">
      <c r="A26" s="1"/>
      <c r="B26" s="2"/>
      <c r="C26" s="3"/>
      <c r="D26" s="58"/>
      <c r="E26" s="5"/>
      <c r="F26" s="5"/>
    </row>
    <row r="27" spans="1:6" ht="15.75" thickBot="1">
      <c r="A27" s="59"/>
      <c r="B27" s="60" t="s">
        <v>16</v>
      </c>
      <c r="C27" s="61"/>
      <c r="D27" s="62"/>
      <c r="E27" s="63"/>
      <c r="F27" s="64">
        <f>F25+F21</f>
        <v>0</v>
      </c>
    </row>
    <row r="28" spans="1:6" ht="15">
      <c r="A28" s="1"/>
      <c r="B28" s="65"/>
      <c r="C28" s="66"/>
      <c r="D28" s="4"/>
      <c r="E28" s="5"/>
      <c r="F28" s="5"/>
    </row>
    <row r="29" spans="1:6" ht="15">
      <c r="A29" s="67" t="s">
        <v>3</v>
      </c>
      <c r="B29" s="68" t="s">
        <v>4</v>
      </c>
      <c r="C29" s="69"/>
      <c r="D29" s="70"/>
      <c r="E29" s="71"/>
      <c r="F29" s="71"/>
    </row>
    <row r="30" spans="1:6" ht="15">
      <c r="A30" s="1"/>
      <c r="B30" s="65"/>
      <c r="C30" s="66"/>
      <c r="D30" s="4"/>
      <c r="E30" s="5"/>
      <c r="F30" s="5"/>
    </row>
    <row r="31" spans="1:6" ht="15">
      <c r="A31" s="72" t="s">
        <v>17</v>
      </c>
      <c r="B31" s="73" t="s">
        <v>18</v>
      </c>
      <c r="C31" s="74" t="s">
        <v>19</v>
      </c>
      <c r="D31" s="75" t="s">
        <v>20</v>
      </c>
      <c r="E31" s="76" t="s">
        <v>21</v>
      </c>
      <c r="F31" s="76" t="s">
        <v>22</v>
      </c>
    </row>
    <row r="32" spans="1:6" ht="15">
      <c r="A32" s="67" t="s">
        <v>5</v>
      </c>
      <c r="B32" s="68" t="s">
        <v>6</v>
      </c>
      <c r="C32" s="69"/>
      <c r="D32" s="70"/>
      <c r="E32" s="71"/>
      <c r="F32" s="71"/>
    </row>
    <row r="33" spans="1:4" ht="28.5">
      <c r="A33" s="1">
        <v>1</v>
      </c>
      <c r="B33" s="77" t="s">
        <v>59</v>
      </c>
      <c r="D33" s="78"/>
    </row>
    <row r="34" spans="1:6" ht="42.75">
      <c r="A34" s="1" t="s">
        <v>23</v>
      </c>
      <c r="B34" s="77" t="s">
        <v>129</v>
      </c>
      <c r="C34" s="30" t="s">
        <v>24</v>
      </c>
      <c r="D34" s="78">
        <v>1</v>
      </c>
      <c r="F34" s="32">
        <f>E34*D34</f>
        <v>0</v>
      </c>
    </row>
    <row r="35" spans="1:7" ht="85.5">
      <c r="A35" s="1" t="s">
        <v>60</v>
      </c>
      <c r="B35" s="77" t="s">
        <v>130</v>
      </c>
      <c r="C35" s="30" t="s">
        <v>24</v>
      </c>
      <c r="D35" s="78">
        <v>1</v>
      </c>
      <c r="F35" s="32">
        <f>E35*D35</f>
        <v>0</v>
      </c>
      <c r="G35" s="94"/>
    </row>
    <row r="36" spans="1:4" ht="15">
      <c r="A36" s="1"/>
      <c r="B36" s="77" t="s">
        <v>61</v>
      </c>
      <c r="D36" s="78"/>
    </row>
    <row r="37" spans="1:4" ht="15">
      <c r="A37" s="1"/>
      <c r="B37" s="93" t="s">
        <v>127</v>
      </c>
      <c r="D37" s="78"/>
    </row>
    <row r="38" spans="1:4" ht="42.75">
      <c r="A38" s="1"/>
      <c r="B38" s="77" t="s">
        <v>128</v>
      </c>
      <c r="D38" s="78"/>
    </row>
    <row r="39" spans="1:4" ht="42.75">
      <c r="A39" s="1"/>
      <c r="B39" s="77" t="s">
        <v>126</v>
      </c>
      <c r="D39" s="78"/>
    </row>
    <row r="40" spans="1:6" ht="71.25">
      <c r="A40" s="1" t="s">
        <v>45</v>
      </c>
      <c r="B40" s="77" t="s">
        <v>131</v>
      </c>
      <c r="C40" s="30" t="s">
        <v>24</v>
      </c>
      <c r="D40" s="78">
        <v>1</v>
      </c>
      <c r="F40" s="32">
        <f>E40*D40</f>
        <v>0</v>
      </c>
    </row>
    <row r="41" spans="1:6" ht="15">
      <c r="A41" s="67" t="s">
        <v>5</v>
      </c>
      <c r="B41" s="68" t="s">
        <v>25</v>
      </c>
      <c r="C41" s="69"/>
      <c r="D41" s="70"/>
      <c r="E41" s="71"/>
      <c r="F41" s="79">
        <f>SUM(F34:F40)</f>
        <v>0</v>
      </c>
    </row>
    <row r="42" spans="1:6" s="48" customFormat="1" ht="15">
      <c r="A42" s="17"/>
      <c r="B42" s="80"/>
      <c r="C42" s="81"/>
      <c r="D42" s="82"/>
      <c r="E42" s="83"/>
      <c r="F42" s="84"/>
    </row>
    <row r="43" spans="1:6" s="48" customFormat="1" ht="15">
      <c r="A43" s="72" t="s">
        <v>17</v>
      </c>
      <c r="B43" s="73" t="s">
        <v>18</v>
      </c>
      <c r="C43" s="74" t="s">
        <v>19</v>
      </c>
      <c r="D43" s="75" t="s">
        <v>20</v>
      </c>
      <c r="E43" s="76" t="s">
        <v>21</v>
      </c>
      <c r="F43" s="76" t="s">
        <v>22</v>
      </c>
    </row>
    <row r="44" spans="1:6" s="48" customFormat="1" ht="15">
      <c r="A44" s="67" t="s">
        <v>7</v>
      </c>
      <c r="B44" s="68" t="s">
        <v>8</v>
      </c>
      <c r="C44" s="69"/>
      <c r="D44" s="70"/>
      <c r="E44" s="71"/>
      <c r="F44" s="71"/>
    </row>
    <row r="45" spans="1:6" s="48" customFormat="1" ht="120">
      <c r="A45" s="28"/>
      <c r="B45" s="85" t="s">
        <v>26</v>
      </c>
      <c r="C45" s="86"/>
      <c r="D45" s="78"/>
      <c r="E45" s="32"/>
      <c r="F45" s="83"/>
    </row>
    <row r="46" spans="1:6" s="48" customFormat="1" ht="42.75">
      <c r="A46" s="28" t="s">
        <v>46</v>
      </c>
      <c r="B46" s="87" t="s">
        <v>64</v>
      </c>
      <c r="C46" s="86" t="s">
        <v>24</v>
      </c>
      <c r="D46" s="78">
        <v>1</v>
      </c>
      <c r="E46" s="32"/>
      <c r="F46" s="83">
        <f>E46*D46</f>
        <v>0</v>
      </c>
    </row>
    <row r="47" spans="1:6" s="48" customFormat="1" ht="28.5">
      <c r="A47" s="28" t="s">
        <v>63</v>
      </c>
      <c r="B47" s="87" t="s">
        <v>135</v>
      </c>
      <c r="C47" s="86"/>
      <c r="D47" s="78"/>
      <c r="E47" s="32"/>
      <c r="F47" s="83"/>
    </row>
    <row r="48" spans="1:6" s="48" customFormat="1" ht="15">
      <c r="A48" s="28" t="s">
        <v>50</v>
      </c>
      <c r="B48" s="87" t="s">
        <v>133</v>
      </c>
      <c r="C48" s="86" t="s">
        <v>28</v>
      </c>
      <c r="D48" s="78">
        <v>200</v>
      </c>
      <c r="E48" s="32"/>
      <c r="F48" s="83">
        <f>E48*D48</f>
        <v>0</v>
      </c>
    </row>
    <row r="49" spans="1:6" s="48" customFormat="1" ht="15">
      <c r="A49" s="28" t="s">
        <v>88</v>
      </c>
      <c r="B49" s="87" t="s">
        <v>136</v>
      </c>
      <c r="C49" s="86" t="s">
        <v>28</v>
      </c>
      <c r="D49" s="78">
        <v>200</v>
      </c>
      <c r="E49" s="32"/>
      <c r="F49" s="83">
        <f>E49*D49</f>
        <v>0</v>
      </c>
    </row>
    <row r="50" spans="1:6" s="48" customFormat="1" ht="28.5">
      <c r="A50" s="28" t="s">
        <v>47</v>
      </c>
      <c r="B50" s="87" t="s">
        <v>138</v>
      </c>
      <c r="C50" s="86" t="s">
        <v>28</v>
      </c>
      <c r="D50" s="78">
        <v>100</v>
      </c>
      <c r="E50" s="32"/>
      <c r="F50" s="83">
        <f>E50*D50</f>
        <v>0</v>
      </c>
    </row>
    <row r="51" spans="1:6" s="48" customFormat="1" ht="28.5">
      <c r="A51" s="17" t="s">
        <v>48</v>
      </c>
      <c r="B51" s="90" t="s">
        <v>65</v>
      </c>
      <c r="C51" s="89" t="s">
        <v>42</v>
      </c>
      <c r="D51" s="78">
        <v>130</v>
      </c>
      <c r="E51" s="83"/>
      <c r="F51" s="83">
        <f>E51*D51</f>
        <v>0</v>
      </c>
    </row>
    <row r="52" spans="1:6" s="48" customFormat="1" ht="42.75">
      <c r="A52" s="17" t="s">
        <v>52</v>
      </c>
      <c r="B52" s="90" t="s">
        <v>139</v>
      </c>
      <c r="C52" s="89" t="s">
        <v>28</v>
      </c>
      <c r="D52" s="78">
        <v>1200</v>
      </c>
      <c r="E52" s="83"/>
      <c r="F52" s="83">
        <f>E52*D52</f>
        <v>0</v>
      </c>
    </row>
    <row r="53" spans="1:6" s="48" customFormat="1" ht="15">
      <c r="A53" s="17" t="s">
        <v>49</v>
      </c>
      <c r="B53" s="90" t="s">
        <v>66</v>
      </c>
      <c r="C53" s="89"/>
      <c r="D53" s="78"/>
      <c r="E53" s="83"/>
      <c r="F53" s="83"/>
    </row>
    <row r="54" spans="1:6" s="48" customFormat="1" ht="15">
      <c r="A54" s="17"/>
      <c r="B54" s="90" t="s">
        <v>32</v>
      </c>
      <c r="C54" s="89" t="s">
        <v>30</v>
      </c>
      <c r="D54" s="78">
        <v>10</v>
      </c>
      <c r="E54" s="83"/>
      <c r="F54" s="83">
        <f>E54*D54</f>
        <v>0</v>
      </c>
    </row>
    <row r="55" spans="1:6" s="48" customFormat="1" ht="15">
      <c r="A55" s="17"/>
      <c r="B55" s="90" t="s">
        <v>31</v>
      </c>
      <c r="C55" s="89" t="s">
        <v>30</v>
      </c>
      <c r="D55" s="78">
        <v>20</v>
      </c>
      <c r="E55" s="83"/>
      <c r="F55" s="83">
        <f>E55*D55</f>
        <v>0</v>
      </c>
    </row>
    <row r="56" spans="1:6" s="48" customFormat="1" ht="15">
      <c r="A56" s="17" t="s">
        <v>67</v>
      </c>
      <c r="B56" s="90" t="s">
        <v>140</v>
      </c>
      <c r="C56" s="89"/>
      <c r="D56" s="95">
        <v>0.1</v>
      </c>
      <c r="E56" s="83">
        <f>SUM(F46:F55)</f>
        <v>0</v>
      </c>
      <c r="F56" s="83">
        <f>E56*D56</f>
        <v>0</v>
      </c>
    </row>
    <row r="57" spans="1:6" s="48" customFormat="1" ht="15">
      <c r="A57" s="67" t="s">
        <v>7</v>
      </c>
      <c r="B57" s="68" t="s">
        <v>29</v>
      </c>
      <c r="C57" s="69"/>
      <c r="D57" s="70"/>
      <c r="E57" s="71"/>
      <c r="F57" s="79">
        <f>SUM(F45:F56)</f>
        <v>0</v>
      </c>
    </row>
    <row r="58" spans="1:6" ht="15">
      <c r="A58" s="17"/>
      <c r="B58" s="65"/>
      <c r="C58" s="89"/>
      <c r="D58" s="82"/>
      <c r="E58" s="83"/>
      <c r="F58" s="83"/>
    </row>
    <row r="59" spans="1:6" ht="15">
      <c r="A59" s="67" t="s">
        <v>10</v>
      </c>
      <c r="B59" s="68" t="s">
        <v>11</v>
      </c>
      <c r="C59" s="69"/>
      <c r="D59" s="70"/>
      <c r="E59" s="71"/>
      <c r="F59" s="71"/>
    </row>
    <row r="60" spans="1:6" ht="15">
      <c r="A60" s="1"/>
      <c r="B60" s="65"/>
      <c r="C60" s="66"/>
      <c r="D60" s="4"/>
      <c r="E60" s="5"/>
      <c r="F60" s="5"/>
    </row>
    <row r="61" spans="1:6" ht="15">
      <c r="A61" s="72" t="s">
        <v>17</v>
      </c>
      <c r="B61" s="73" t="s">
        <v>18</v>
      </c>
      <c r="C61" s="74" t="s">
        <v>19</v>
      </c>
      <c r="D61" s="75" t="s">
        <v>20</v>
      </c>
      <c r="E61" s="76" t="s">
        <v>21</v>
      </c>
      <c r="F61" s="76" t="s">
        <v>22</v>
      </c>
    </row>
    <row r="62" spans="1:6" ht="15">
      <c r="A62" s="67" t="s">
        <v>12</v>
      </c>
      <c r="B62" s="68" t="s">
        <v>14</v>
      </c>
      <c r="C62" s="69"/>
      <c r="D62" s="70"/>
      <c r="E62" s="71"/>
      <c r="F62" s="71"/>
    </row>
    <row r="63" spans="1:6" ht="30">
      <c r="A63" s="1" t="s">
        <v>33</v>
      </c>
      <c r="B63" s="91" t="s">
        <v>34</v>
      </c>
      <c r="C63" s="66"/>
      <c r="D63" s="78"/>
      <c r="F63" s="83"/>
    </row>
    <row r="64" spans="1:6" ht="45">
      <c r="A64" s="1"/>
      <c r="B64" s="91" t="s">
        <v>35</v>
      </c>
      <c r="C64" s="66"/>
      <c r="D64" s="78"/>
      <c r="F64" s="83"/>
    </row>
    <row r="65" spans="1:6" ht="15">
      <c r="A65" s="1"/>
      <c r="B65" s="91" t="s">
        <v>36</v>
      </c>
      <c r="C65" s="66"/>
      <c r="D65" s="78"/>
      <c r="F65" s="83"/>
    </row>
    <row r="66" spans="1:6" ht="45">
      <c r="A66" s="1"/>
      <c r="B66" s="91" t="s">
        <v>37</v>
      </c>
      <c r="C66" s="66"/>
      <c r="D66" s="78"/>
      <c r="F66" s="83"/>
    </row>
    <row r="67" spans="1:6" ht="30">
      <c r="A67" s="1"/>
      <c r="B67" s="91" t="s">
        <v>38</v>
      </c>
      <c r="C67" s="66"/>
      <c r="D67" s="78"/>
      <c r="F67" s="83"/>
    </row>
    <row r="68" spans="1:6" ht="15">
      <c r="A68" s="1"/>
      <c r="B68" s="91" t="s">
        <v>39</v>
      </c>
      <c r="C68" s="66"/>
      <c r="D68" s="78"/>
      <c r="F68" s="83"/>
    </row>
    <row r="69" spans="1:6" ht="30">
      <c r="A69" s="1"/>
      <c r="B69" s="91" t="s">
        <v>40</v>
      </c>
      <c r="C69" s="66"/>
      <c r="D69" s="78"/>
      <c r="F69" s="83"/>
    </row>
    <row r="70" spans="1:6" ht="75">
      <c r="A70" s="1"/>
      <c r="B70" s="91" t="s">
        <v>41</v>
      </c>
      <c r="C70" s="66"/>
      <c r="D70" s="78"/>
      <c r="F70" s="83"/>
    </row>
    <row r="71" spans="1:6" ht="90">
      <c r="A71" s="1"/>
      <c r="B71" s="91" t="s">
        <v>141</v>
      </c>
      <c r="C71" s="66"/>
      <c r="D71" s="78"/>
      <c r="F71" s="83"/>
    </row>
    <row r="72" spans="1:6" ht="15">
      <c r="A72" s="1" t="s">
        <v>46</v>
      </c>
      <c r="B72" s="65" t="s">
        <v>68</v>
      </c>
      <c r="C72" s="66"/>
      <c r="D72" s="78"/>
      <c r="F72" s="83">
        <f>E72*D72</f>
        <v>0</v>
      </c>
    </row>
    <row r="73" spans="1:6" ht="42.75">
      <c r="A73" s="1"/>
      <c r="B73" s="65" t="s">
        <v>142</v>
      </c>
      <c r="C73" s="66"/>
      <c r="D73" s="78"/>
      <c r="F73" s="83">
        <f>E73*D73</f>
        <v>0</v>
      </c>
    </row>
    <row r="74" spans="1:6" ht="15">
      <c r="A74" s="1" t="s">
        <v>23</v>
      </c>
      <c r="B74" s="65" t="s">
        <v>143</v>
      </c>
      <c r="C74" s="66"/>
      <c r="D74" s="78"/>
      <c r="F74" s="83"/>
    </row>
    <row r="75" spans="1:6" ht="15">
      <c r="A75" s="1" t="s">
        <v>150</v>
      </c>
      <c r="B75" s="65" t="s">
        <v>146</v>
      </c>
      <c r="C75" s="66" t="s">
        <v>28</v>
      </c>
      <c r="D75" s="78">
        <v>100</v>
      </c>
      <c r="F75" s="83">
        <f>E75*D75</f>
        <v>0</v>
      </c>
    </row>
    <row r="76" spans="1:6" ht="28.5">
      <c r="A76" s="1" t="s">
        <v>151</v>
      </c>
      <c r="B76" s="65" t="s">
        <v>144</v>
      </c>
      <c r="C76" s="66" t="s">
        <v>28</v>
      </c>
      <c r="D76" s="78">
        <v>200</v>
      </c>
      <c r="F76" s="83">
        <f>E76*D76</f>
        <v>0</v>
      </c>
    </row>
    <row r="77" spans="1:6" ht="28.5">
      <c r="A77" s="1" t="s">
        <v>152</v>
      </c>
      <c r="B77" s="65" t="s">
        <v>145</v>
      </c>
      <c r="C77" s="66" t="s">
        <v>28</v>
      </c>
      <c r="D77" s="78">
        <v>200</v>
      </c>
      <c r="F77" s="83">
        <f>E77*D77</f>
        <v>0</v>
      </c>
    </row>
    <row r="78" spans="1:6" ht="15">
      <c r="A78" s="1" t="s">
        <v>60</v>
      </c>
      <c r="B78" s="65" t="s">
        <v>69</v>
      </c>
      <c r="C78" s="66" t="s">
        <v>28</v>
      </c>
      <c r="D78" s="78">
        <v>1200</v>
      </c>
      <c r="F78" s="83">
        <f aca="true" t="shared" si="0" ref="F78:F89">E78*D78</f>
        <v>0</v>
      </c>
    </row>
    <row r="79" spans="1:7" ht="86.25">
      <c r="A79" s="97"/>
      <c r="B79" s="65" t="s">
        <v>119</v>
      </c>
      <c r="C79" s="27"/>
      <c r="D79" s="27"/>
      <c r="F79" s="83">
        <f t="shared" si="0"/>
        <v>0</v>
      </c>
      <c r="G79" s="31"/>
    </row>
    <row r="80" spans="1:6" ht="28.5">
      <c r="A80" s="97" t="s">
        <v>45</v>
      </c>
      <c r="B80" s="65" t="s">
        <v>70</v>
      </c>
      <c r="C80" s="66" t="s">
        <v>28</v>
      </c>
      <c r="D80" s="78">
        <v>1000</v>
      </c>
      <c r="F80" s="83">
        <f t="shared" si="0"/>
        <v>0</v>
      </c>
    </row>
    <row r="81" spans="1:6" ht="142.5">
      <c r="A81" s="1"/>
      <c r="B81" s="65" t="s">
        <v>147</v>
      </c>
      <c r="C81" s="66"/>
      <c r="D81" s="78"/>
      <c r="F81" s="83">
        <f t="shared" si="0"/>
        <v>0</v>
      </c>
    </row>
    <row r="82" spans="1:6" ht="15">
      <c r="A82" s="1" t="s">
        <v>51</v>
      </c>
      <c r="B82" s="65" t="s">
        <v>120</v>
      </c>
      <c r="C82" s="66" t="s">
        <v>42</v>
      </c>
      <c r="D82" s="78">
        <v>130</v>
      </c>
      <c r="F82" s="83">
        <f t="shared" si="0"/>
        <v>0</v>
      </c>
    </row>
    <row r="83" spans="1:6" ht="28.5">
      <c r="A83" s="1"/>
      <c r="B83" s="65" t="s">
        <v>71</v>
      </c>
      <c r="C83" s="66"/>
      <c r="D83" s="78"/>
      <c r="F83" s="83">
        <f t="shared" si="0"/>
        <v>0</v>
      </c>
    </row>
    <row r="84" spans="1:6" ht="42.75">
      <c r="A84" s="1"/>
      <c r="B84" s="65" t="s">
        <v>72</v>
      </c>
      <c r="C84" s="66"/>
      <c r="D84" s="78"/>
      <c r="F84" s="83">
        <f t="shared" si="0"/>
        <v>0</v>
      </c>
    </row>
    <row r="85" spans="1:6" ht="42.75">
      <c r="A85" s="1"/>
      <c r="B85" s="65" t="s">
        <v>73</v>
      </c>
      <c r="C85" s="66"/>
      <c r="D85" s="78"/>
      <c r="F85" s="83">
        <f t="shared" si="0"/>
        <v>0</v>
      </c>
    </row>
    <row r="86" spans="1:6" ht="142.5">
      <c r="A86" s="1"/>
      <c r="B86" s="65" t="s">
        <v>148</v>
      </c>
      <c r="C86" s="66"/>
      <c r="D86" s="78"/>
      <c r="F86" s="83">
        <f t="shared" si="0"/>
        <v>0</v>
      </c>
    </row>
    <row r="87" spans="1:6" ht="15">
      <c r="A87" s="1" t="s">
        <v>63</v>
      </c>
      <c r="B87" s="65" t="s">
        <v>124</v>
      </c>
      <c r="C87" s="66" t="s">
        <v>43</v>
      </c>
      <c r="D87" s="78">
        <v>12</v>
      </c>
      <c r="F87" s="83">
        <f t="shared" si="0"/>
        <v>0</v>
      </c>
    </row>
    <row r="88" spans="1:6" ht="42.75">
      <c r="A88" s="1"/>
      <c r="B88" s="65" t="s">
        <v>105</v>
      </c>
      <c r="C88" s="66"/>
      <c r="D88" s="78"/>
      <c r="F88" s="83">
        <f t="shared" si="0"/>
        <v>0</v>
      </c>
    </row>
    <row r="89" spans="1:6" ht="42.75">
      <c r="A89" s="1"/>
      <c r="B89" s="65" t="s">
        <v>106</v>
      </c>
      <c r="C89" s="66"/>
      <c r="D89" s="78"/>
      <c r="F89" s="83">
        <f t="shared" si="0"/>
        <v>0</v>
      </c>
    </row>
    <row r="90" spans="1:6" ht="15">
      <c r="A90" s="1" t="s">
        <v>48</v>
      </c>
      <c r="B90" s="77" t="s">
        <v>107</v>
      </c>
      <c r="C90" s="92"/>
      <c r="D90" s="95">
        <v>0.1</v>
      </c>
      <c r="E90" s="32">
        <f>SUM(F63:F89)</f>
        <v>0</v>
      </c>
      <c r="F90" s="83">
        <f>E90*D90</f>
        <v>0</v>
      </c>
    </row>
    <row r="91" spans="1:6" ht="15">
      <c r="A91" s="67" t="s">
        <v>13</v>
      </c>
      <c r="B91" s="68" t="s">
        <v>44</v>
      </c>
      <c r="C91" s="69"/>
      <c r="D91" s="70"/>
      <c r="E91" s="71"/>
      <c r="F91" s="79">
        <f>SUM(F75:F90)</f>
        <v>0</v>
      </c>
    </row>
  </sheetData>
  <sheetProtection selectLockedCells="1" selectUnlockedCells="1"/>
  <printOptions/>
  <pageMargins left="0.9840277777777777" right="0.39375" top="0.9131944444444444" bottom="0.7479166666666667" header="0.7479166666666667" footer="0.5118055555555555"/>
  <pageSetup horizontalDpi="600" verticalDpi="600" orientation="portrait" paperSize="9" scale="83" r:id="rId1"/>
  <headerFooter alignWithMargins="0">
    <oddHeader>&amp;L&amp;"Times New Roman,Navadno"&amp;8&amp;A&amp;C&amp;"Times New Roman,Navadno"&amp;12&amp;P/&amp;N&amp;R&amp;"Times New Roman,Navadno"&amp;8&amp;F</oddHeader>
  </headerFooter>
</worksheet>
</file>

<file path=xl/worksheets/sheet3.xml><?xml version="1.0" encoding="utf-8"?>
<worksheet xmlns="http://schemas.openxmlformats.org/spreadsheetml/2006/main" xmlns:r="http://schemas.openxmlformats.org/officeDocument/2006/relationships">
  <dimension ref="A2:G120"/>
  <sheetViews>
    <sheetView showZeros="0" view="pageBreakPreview" zoomScale="110" zoomScaleNormal="110" zoomScaleSheetLayoutView="110" zoomScalePageLayoutView="0" workbookViewId="0" topLeftCell="A41">
      <selection activeCell="E40" sqref="E40"/>
    </sheetView>
  </sheetViews>
  <sheetFormatPr defaultColWidth="8.796875" defaultRowHeight="14.25"/>
  <cols>
    <col min="1" max="1" width="6.19921875" style="28" customWidth="1"/>
    <col min="2" max="2" width="49" style="35" customWidth="1"/>
    <col min="3" max="3" width="5.59765625" style="30" customWidth="1"/>
    <col min="4" max="4" width="10.3984375" style="31" customWidth="1"/>
    <col min="5" max="5" width="11.69921875" style="32" customWidth="1"/>
    <col min="6" max="6" width="13.69921875" style="32" customWidth="1"/>
    <col min="7" max="7" width="10.19921875" style="27" customWidth="1"/>
    <col min="8" max="11" width="9" style="27" customWidth="1"/>
    <col min="12" max="12" width="10.09765625" style="27" customWidth="1"/>
    <col min="13" max="16384" width="9" style="27" customWidth="1"/>
  </cols>
  <sheetData>
    <row r="2" ht="15">
      <c r="B2" s="29" t="s">
        <v>0</v>
      </c>
    </row>
    <row r="3" ht="15">
      <c r="B3" s="33" t="s">
        <v>54</v>
      </c>
    </row>
    <row r="4" ht="15">
      <c r="B4" s="33"/>
    </row>
    <row r="5" ht="15">
      <c r="B5" s="34" t="s">
        <v>56</v>
      </c>
    </row>
    <row r="6" ht="15">
      <c r="B6" s="33" t="s">
        <v>153</v>
      </c>
    </row>
    <row r="7" ht="15">
      <c r="B7" s="33"/>
    </row>
    <row r="8" ht="15">
      <c r="B8" s="29" t="s">
        <v>1</v>
      </c>
    </row>
    <row r="9" ht="15">
      <c r="B9" s="33" t="s">
        <v>57</v>
      </c>
    </row>
    <row r="10" ht="15">
      <c r="B10" s="33" t="s">
        <v>149</v>
      </c>
    </row>
    <row r="11" ht="15">
      <c r="B11" s="33"/>
    </row>
    <row r="12" ht="15">
      <c r="B12" s="29" t="s">
        <v>2</v>
      </c>
    </row>
    <row r="14" ht="15">
      <c r="B14" s="36"/>
    </row>
    <row r="15" ht="15">
      <c r="B15" s="36"/>
    </row>
    <row r="16" spans="1:7" s="37" customFormat="1" ht="15">
      <c r="A16" s="96"/>
      <c r="B16" s="38" t="s">
        <v>58</v>
      </c>
      <c r="C16" s="39"/>
      <c r="D16" s="40"/>
      <c r="E16" s="41"/>
      <c r="F16" s="41"/>
      <c r="G16" s="40"/>
    </row>
    <row r="17" spans="1:6" ht="15.75" thickBot="1">
      <c r="A17" s="1"/>
      <c r="B17" s="2"/>
      <c r="C17" s="3"/>
      <c r="D17" s="4"/>
      <c r="E17" s="5"/>
      <c r="F17" s="5"/>
    </row>
    <row r="18" spans="1:6" s="48" customFormat="1" ht="15">
      <c r="A18" s="42" t="s">
        <v>3</v>
      </c>
      <c r="B18" s="43" t="s">
        <v>4</v>
      </c>
      <c r="C18" s="44"/>
      <c r="D18" s="45"/>
      <c r="E18" s="46"/>
      <c r="F18" s="47"/>
    </row>
    <row r="19" spans="1:6" ht="15">
      <c r="A19" s="49" t="s">
        <v>5</v>
      </c>
      <c r="B19" s="26" t="s">
        <v>6</v>
      </c>
      <c r="C19" s="50"/>
      <c r="D19" s="14"/>
      <c r="E19" s="15"/>
      <c r="F19" s="51">
        <f>F41</f>
        <v>0</v>
      </c>
    </row>
    <row r="20" spans="1:6" ht="15">
      <c r="A20" s="49" t="s">
        <v>7</v>
      </c>
      <c r="B20" s="26" t="s">
        <v>8</v>
      </c>
      <c r="C20" s="50"/>
      <c r="D20" s="14"/>
      <c r="E20" s="15"/>
      <c r="F20" s="51">
        <f>F57</f>
        <v>0</v>
      </c>
    </row>
    <row r="21" spans="1:6" ht="15.75" thickBot="1">
      <c r="A21" s="52"/>
      <c r="B21" s="53" t="s">
        <v>9</v>
      </c>
      <c r="C21" s="54"/>
      <c r="D21" s="55"/>
      <c r="E21" s="56"/>
      <c r="F21" s="57">
        <f>SUM(F19:F20)</f>
        <v>0</v>
      </c>
    </row>
    <row r="22" spans="1:6" ht="15.75" thickBot="1">
      <c r="A22" s="1"/>
      <c r="B22" s="2"/>
      <c r="C22" s="3"/>
      <c r="D22" s="58"/>
      <c r="E22" s="5"/>
      <c r="F22" s="5"/>
    </row>
    <row r="23" spans="1:6" ht="15">
      <c r="A23" s="42" t="s">
        <v>10</v>
      </c>
      <c r="B23" s="43" t="s">
        <v>11</v>
      </c>
      <c r="C23" s="44"/>
      <c r="D23" s="45"/>
      <c r="E23" s="46"/>
      <c r="F23" s="47"/>
    </row>
    <row r="24" spans="1:6" ht="15">
      <c r="A24" s="49" t="s">
        <v>12</v>
      </c>
      <c r="B24" s="26" t="s">
        <v>14</v>
      </c>
      <c r="C24" s="50"/>
      <c r="D24" s="14"/>
      <c r="E24" s="15"/>
      <c r="F24" s="51">
        <f>F120</f>
        <v>0</v>
      </c>
    </row>
    <row r="25" spans="1:6" ht="15.75" thickBot="1">
      <c r="A25" s="52"/>
      <c r="B25" s="53" t="s">
        <v>15</v>
      </c>
      <c r="C25" s="54"/>
      <c r="D25" s="55"/>
      <c r="E25" s="56"/>
      <c r="F25" s="57">
        <f>SUM(F24:F24)</f>
        <v>0</v>
      </c>
    </row>
    <row r="26" spans="1:6" ht="15.75" thickBot="1">
      <c r="A26" s="1"/>
      <c r="B26" s="2"/>
      <c r="C26" s="3"/>
      <c r="D26" s="58"/>
      <c r="E26" s="5"/>
      <c r="F26" s="5"/>
    </row>
    <row r="27" spans="1:6" ht="15.75" thickBot="1">
      <c r="A27" s="59"/>
      <c r="B27" s="60" t="s">
        <v>16</v>
      </c>
      <c r="C27" s="61"/>
      <c r="D27" s="62"/>
      <c r="E27" s="63"/>
      <c r="F27" s="64">
        <f>F25+F21</f>
        <v>0</v>
      </c>
    </row>
    <row r="28" spans="1:6" ht="15">
      <c r="A28" s="1"/>
      <c r="B28" s="65"/>
      <c r="C28" s="66"/>
      <c r="D28" s="4"/>
      <c r="E28" s="5"/>
      <c r="F28" s="5"/>
    </row>
    <row r="29" spans="1:6" ht="15">
      <c r="A29" s="67" t="s">
        <v>3</v>
      </c>
      <c r="B29" s="68" t="s">
        <v>4</v>
      </c>
      <c r="C29" s="69"/>
      <c r="D29" s="70"/>
      <c r="E29" s="71"/>
      <c r="F29" s="71"/>
    </row>
    <row r="30" spans="1:6" ht="15">
      <c r="A30" s="1"/>
      <c r="B30" s="65"/>
      <c r="C30" s="66"/>
      <c r="D30" s="4"/>
      <c r="E30" s="5"/>
      <c r="F30" s="5"/>
    </row>
    <row r="31" spans="1:6" ht="15">
      <c r="A31" s="72" t="s">
        <v>17</v>
      </c>
      <c r="B31" s="73" t="s">
        <v>18</v>
      </c>
      <c r="C31" s="74" t="s">
        <v>19</v>
      </c>
      <c r="D31" s="75" t="s">
        <v>20</v>
      </c>
      <c r="E31" s="76" t="s">
        <v>21</v>
      </c>
      <c r="F31" s="76" t="s">
        <v>22</v>
      </c>
    </row>
    <row r="32" spans="1:6" ht="15">
      <c r="A32" s="67" t="s">
        <v>5</v>
      </c>
      <c r="B32" s="68" t="s">
        <v>6</v>
      </c>
      <c r="C32" s="69"/>
      <c r="D32" s="70"/>
      <c r="E32" s="71"/>
      <c r="F32" s="71"/>
    </row>
    <row r="33" spans="1:4" ht="28.5">
      <c r="A33" s="1">
        <v>1</v>
      </c>
      <c r="B33" s="77" t="s">
        <v>59</v>
      </c>
      <c r="D33" s="78"/>
    </row>
    <row r="34" spans="1:6" ht="42.75">
      <c r="A34" s="1" t="s">
        <v>23</v>
      </c>
      <c r="B34" s="77" t="s">
        <v>129</v>
      </c>
      <c r="C34" s="30" t="s">
        <v>24</v>
      </c>
      <c r="D34" s="78">
        <v>1</v>
      </c>
      <c r="F34" s="32">
        <f>E34*D34</f>
        <v>0</v>
      </c>
    </row>
    <row r="35" spans="1:7" ht="85.5">
      <c r="A35" s="1" t="s">
        <v>60</v>
      </c>
      <c r="B35" s="77" t="s">
        <v>130</v>
      </c>
      <c r="C35" s="30" t="s">
        <v>24</v>
      </c>
      <c r="D35" s="78">
        <v>1</v>
      </c>
      <c r="F35" s="32">
        <f>E35*D35</f>
        <v>0</v>
      </c>
      <c r="G35" s="94"/>
    </row>
    <row r="36" spans="1:4" ht="15">
      <c r="A36" s="1"/>
      <c r="B36" s="77" t="s">
        <v>61</v>
      </c>
      <c r="D36" s="78"/>
    </row>
    <row r="37" spans="1:4" ht="15">
      <c r="A37" s="1"/>
      <c r="B37" s="93" t="s">
        <v>127</v>
      </c>
      <c r="D37" s="78"/>
    </row>
    <row r="38" spans="1:4" ht="42.75">
      <c r="A38" s="1"/>
      <c r="B38" s="77" t="s">
        <v>128</v>
      </c>
      <c r="D38" s="78"/>
    </row>
    <row r="39" spans="1:4" ht="42.75">
      <c r="A39" s="1"/>
      <c r="B39" s="77" t="s">
        <v>126</v>
      </c>
      <c r="D39" s="78"/>
    </row>
    <row r="40" spans="1:6" ht="71.25">
      <c r="A40" s="1" t="s">
        <v>45</v>
      </c>
      <c r="B40" s="77" t="s">
        <v>131</v>
      </c>
      <c r="C40" s="30" t="s">
        <v>24</v>
      </c>
      <c r="D40" s="78">
        <v>1</v>
      </c>
      <c r="F40" s="32">
        <f>E40*D40</f>
        <v>0</v>
      </c>
    </row>
    <row r="41" spans="1:6" ht="15">
      <c r="A41" s="67" t="s">
        <v>5</v>
      </c>
      <c r="B41" s="68" t="s">
        <v>25</v>
      </c>
      <c r="C41" s="69"/>
      <c r="D41" s="70"/>
      <c r="E41" s="71"/>
      <c r="F41" s="79">
        <f>SUM(F34:F40)</f>
        <v>0</v>
      </c>
    </row>
    <row r="42" spans="1:6" s="48" customFormat="1" ht="15">
      <c r="A42" s="17"/>
      <c r="B42" s="80"/>
      <c r="C42" s="81"/>
      <c r="D42" s="82"/>
      <c r="E42" s="83"/>
      <c r="F42" s="84"/>
    </row>
    <row r="43" spans="1:6" s="48" customFormat="1" ht="15">
      <c r="A43" s="72" t="s">
        <v>17</v>
      </c>
      <c r="B43" s="73" t="s">
        <v>18</v>
      </c>
      <c r="C43" s="74" t="s">
        <v>19</v>
      </c>
      <c r="D43" s="75" t="s">
        <v>20</v>
      </c>
      <c r="E43" s="76" t="s">
        <v>21</v>
      </c>
      <c r="F43" s="76" t="s">
        <v>22</v>
      </c>
    </row>
    <row r="44" spans="1:6" s="48" customFormat="1" ht="15">
      <c r="A44" s="67" t="s">
        <v>7</v>
      </c>
      <c r="B44" s="68" t="s">
        <v>8</v>
      </c>
      <c r="C44" s="69"/>
      <c r="D44" s="70"/>
      <c r="E44" s="71"/>
      <c r="F44" s="71"/>
    </row>
    <row r="45" spans="1:6" s="48" customFormat="1" ht="120">
      <c r="A45" s="28"/>
      <c r="B45" s="85" t="s">
        <v>26</v>
      </c>
      <c r="C45" s="86"/>
      <c r="D45" s="78"/>
      <c r="E45" s="32"/>
      <c r="F45" s="83"/>
    </row>
    <row r="46" spans="1:6" s="48" customFormat="1" ht="28.5">
      <c r="A46" s="28" t="s">
        <v>27</v>
      </c>
      <c r="B46" s="87" t="s">
        <v>62</v>
      </c>
      <c r="C46" s="86" t="s">
        <v>42</v>
      </c>
      <c r="D46" s="78">
        <v>300</v>
      </c>
      <c r="E46" s="32"/>
      <c r="F46" s="83">
        <f>E46*D46</f>
        <v>0</v>
      </c>
    </row>
    <row r="47" spans="1:6" s="48" customFormat="1" ht="42.75">
      <c r="A47" s="28" t="s">
        <v>63</v>
      </c>
      <c r="B47" s="87" t="s">
        <v>64</v>
      </c>
      <c r="C47" s="86" t="s">
        <v>24</v>
      </c>
      <c r="D47" s="78">
        <v>1</v>
      </c>
      <c r="E47" s="32"/>
      <c r="F47" s="83">
        <f>E47*D47</f>
        <v>0</v>
      </c>
    </row>
    <row r="48" spans="1:6" s="48" customFormat="1" ht="28.5">
      <c r="A48" s="28" t="s">
        <v>48</v>
      </c>
      <c r="B48" s="87" t="s">
        <v>135</v>
      </c>
      <c r="C48" s="86"/>
      <c r="D48" s="78"/>
      <c r="E48" s="32"/>
      <c r="F48" s="83"/>
    </row>
    <row r="49" spans="1:6" s="48" customFormat="1" ht="15">
      <c r="A49" s="28" t="s">
        <v>132</v>
      </c>
      <c r="B49" s="87" t="s">
        <v>133</v>
      </c>
      <c r="C49" s="86" t="s">
        <v>28</v>
      </c>
      <c r="D49" s="78">
        <v>100</v>
      </c>
      <c r="E49" s="32"/>
      <c r="F49" s="83">
        <f>E49*D49</f>
        <v>0</v>
      </c>
    </row>
    <row r="50" spans="1:6" s="48" customFormat="1" ht="15">
      <c r="A50" s="28" t="s">
        <v>134</v>
      </c>
      <c r="B50" s="87" t="s">
        <v>136</v>
      </c>
      <c r="C50" s="86" t="s">
        <v>28</v>
      </c>
      <c r="D50" s="78">
        <v>100</v>
      </c>
      <c r="E50" s="32"/>
      <c r="F50" s="83">
        <f>E50*D50</f>
        <v>0</v>
      </c>
    </row>
    <row r="51" spans="1:6" s="48" customFormat="1" ht="28.5">
      <c r="A51" s="28" t="s">
        <v>137</v>
      </c>
      <c r="B51" s="87" t="s">
        <v>138</v>
      </c>
      <c r="C51" s="86" t="s">
        <v>28</v>
      </c>
      <c r="D51" s="78">
        <v>50</v>
      </c>
      <c r="E51" s="32"/>
      <c r="F51" s="83">
        <f>E51*D51</f>
        <v>0</v>
      </c>
    </row>
    <row r="52" spans="1:6" s="48" customFormat="1" ht="42.75">
      <c r="A52" s="17" t="s">
        <v>52</v>
      </c>
      <c r="B52" s="90" t="s">
        <v>139</v>
      </c>
      <c r="C52" s="89" t="s">
        <v>28</v>
      </c>
      <c r="D52" s="78">
        <v>1000</v>
      </c>
      <c r="E52" s="83"/>
      <c r="F52" s="83">
        <f>E52*D52</f>
        <v>0</v>
      </c>
    </row>
    <row r="53" spans="1:6" s="48" customFormat="1" ht="15">
      <c r="A53" s="17" t="s">
        <v>49</v>
      </c>
      <c r="B53" s="90" t="s">
        <v>66</v>
      </c>
      <c r="C53" s="89"/>
      <c r="D53" s="78"/>
      <c r="E53" s="83"/>
      <c r="F53" s="83"/>
    </row>
    <row r="54" spans="1:6" s="48" customFormat="1" ht="15">
      <c r="A54" s="17"/>
      <c r="B54" s="90" t="s">
        <v>32</v>
      </c>
      <c r="C54" s="89" t="s">
        <v>30</v>
      </c>
      <c r="D54" s="78">
        <v>10</v>
      </c>
      <c r="E54" s="83"/>
      <c r="F54" s="83">
        <f>E54*D54</f>
        <v>0</v>
      </c>
    </row>
    <row r="55" spans="1:6" s="48" customFormat="1" ht="15">
      <c r="A55" s="17"/>
      <c r="B55" s="90" t="s">
        <v>31</v>
      </c>
      <c r="C55" s="89" t="s">
        <v>30</v>
      </c>
      <c r="D55" s="78">
        <v>20</v>
      </c>
      <c r="E55" s="83"/>
      <c r="F55" s="83">
        <f>E55*D55</f>
        <v>0</v>
      </c>
    </row>
    <row r="56" spans="1:6" s="48" customFormat="1" ht="15">
      <c r="A56" s="17" t="s">
        <v>67</v>
      </c>
      <c r="B56" s="90" t="s">
        <v>140</v>
      </c>
      <c r="C56" s="89"/>
      <c r="D56" s="95">
        <v>0.1</v>
      </c>
      <c r="E56" s="83">
        <f>SUM(F47:F55)</f>
        <v>0</v>
      </c>
      <c r="F56" s="83">
        <f>E56*D56</f>
        <v>0</v>
      </c>
    </row>
    <row r="57" spans="1:6" s="48" customFormat="1" ht="15">
      <c r="A57" s="67" t="s">
        <v>7</v>
      </c>
      <c r="B57" s="68" t="s">
        <v>29</v>
      </c>
      <c r="C57" s="69"/>
      <c r="D57" s="70"/>
      <c r="E57" s="71"/>
      <c r="F57" s="79">
        <f>SUM(F45:F56)</f>
        <v>0</v>
      </c>
    </row>
    <row r="58" spans="1:6" ht="15">
      <c r="A58" s="17"/>
      <c r="B58" s="65"/>
      <c r="C58" s="89"/>
      <c r="D58" s="82"/>
      <c r="E58" s="83"/>
      <c r="F58" s="83"/>
    </row>
    <row r="59" spans="1:6" ht="15">
      <c r="A59" s="67" t="s">
        <v>10</v>
      </c>
      <c r="B59" s="68" t="s">
        <v>11</v>
      </c>
      <c r="C59" s="69"/>
      <c r="D59" s="70"/>
      <c r="E59" s="71"/>
      <c r="F59" s="71"/>
    </row>
    <row r="60" spans="1:6" ht="15">
      <c r="A60" s="1"/>
      <c r="B60" s="65"/>
      <c r="C60" s="66"/>
      <c r="D60" s="4"/>
      <c r="E60" s="5"/>
      <c r="F60" s="5"/>
    </row>
    <row r="61" spans="1:6" ht="15">
      <c r="A61" s="72" t="s">
        <v>17</v>
      </c>
      <c r="B61" s="73" t="s">
        <v>18</v>
      </c>
      <c r="C61" s="74" t="s">
        <v>19</v>
      </c>
      <c r="D61" s="75" t="s">
        <v>20</v>
      </c>
      <c r="E61" s="76" t="s">
        <v>21</v>
      </c>
      <c r="F61" s="76" t="s">
        <v>22</v>
      </c>
    </row>
    <row r="62" spans="1:6" ht="15">
      <c r="A62" s="67" t="s">
        <v>12</v>
      </c>
      <c r="B62" s="68" t="s">
        <v>14</v>
      </c>
      <c r="C62" s="69"/>
      <c r="D62" s="70"/>
      <c r="E62" s="71"/>
      <c r="F62" s="71"/>
    </row>
    <row r="63" spans="1:6" ht="30">
      <c r="A63" s="1" t="s">
        <v>33</v>
      </c>
      <c r="B63" s="91" t="s">
        <v>34</v>
      </c>
      <c r="C63" s="66"/>
      <c r="D63" s="78"/>
      <c r="F63" s="83"/>
    </row>
    <row r="64" spans="1:6" ht="45">
      <c r="A64" s="1"/>
      <c r="B64" s="91" t="s">
        <v>35</v>
      </c>
      <c r="C64" s="66"/>
      <c r="D64" s="78"/>
      <c r="F64" s="83"/>
    </row>
    <row r="65" spans="1:6" ht="15">
      <c r="A65" s="1"/>
      <c r="B65" s="91" t="s">
        <v>36</v>
      </c>
      <c r="C65" s="66"/>
      <c r="D65" s="78"/>
      <c r="F65" s="83"/>
    </row>
    <row r="66" spans="1:6" ht="45">
      <c r="A66" s="1"/>
      <c r="B66" s="91" t="s">
        <v>37</v>
      </c>
      <c r="C66" s="66"/>
      <c r="D66" s="78"/>
      <c r="F66" s="83"/>
    </row>
    <row r="67" spans="1:6" ht="30">
      <c r="A67" s="1"/>
      <c r="B67" s="91" t="s">
        <v>38</v>
      </c>
      <c r="C67" s="66"/>
      <c r="D67" s="78"/>
      <c r="F67" s="83"/>
    </row>
    <row r="68" spans="1:6" ht="15">
      <c r="A68" s="1"/>
      <c r="B68" s="91" t="s">
        <v>39</v>
      </c>
      <c r="C68" s="66"/>
      <c r="D68" s="78"/>
      <c r="F68" s="83"/>
    </row>
    <row r="69" spans="1:6" ht="30">
      <c r="A69" s="1"/>
      <c r="B69" s="91" t="s">
        <v>40</v>
      </c>
      <c r="C69" s="66"/>
      <c r="D69" s="78"/>
      <c r="F69" s="83"/>
    </row>
    <row r="70" spans="1:6" ht="75">
      <c r="A70" s="1"/>
      <c r="B70" s="91" t="s">
        <v>41</v>
      </c>
      <c r="C70" s="66"/>
      <c r="D70" s="78"/>
      <c r="F70" s="83"/>
    </row>
    <row r="71" spans="1:6" ht="90">
      <c r="A71" s="1"/>
      <c r="B71" s="91" t="s">
        <v>141</v>
      </c>
      <c r="C71" s="66"/>
      <c r="D71" s="78"/>
      <c r="F71" s="83"/>
    </row>
    <row r="72" spans="1:6" ht="15">
      <c r="A72" s="1" t="s">
        <v>46</v>
      </c>
      <c r="B72" s="65" t="s">
        <v>68</v>
      </c>
      <c r="C72" s="66"/>
      <c r="D72" s="78"/>
      <c r="F72" s="83">
        <f>E72*D72</f>
        <v>0</v>
      </c>
    </row>
    <row r="73" spans="1:6" ht="42.75">
      <c r="A73" s="1"/>
      <c r="B73" s="65" t="s">
        <v>142</v>
      </c>
      <c r="C73" s="66"/>
      <c r="D73" s="78"/>
      <c r="F73" s="83">
        <f>E73*D73</f>
        <v>0</v>
      </c>
    </row>
    <row r="74" spans="1:6" ht="15">
      <c r="A74" s="1" t="s">
        <v>23</v>
      </c>
      <c r="B74" s="65" t="s">
        <v>143</v>
      </c>
      <c r="C74" s="66"/>
      <c r="D74" s="78"/>
      <c r="F74" s="83"/>
    </row>
    <row r="75" spans="1:6" ht="15">
      <c r="A75" s="1" t="s">
        <v>150</v>
      </c>
      <c r="B75" s="65" t="s">
        <v>146</v>
      </c>
      <c r="C75" s="66" t="s">
        <v>28</v>
      </c>
      <c r="D75" s="78">
        <v>50</v>
      </c>
      <c r="F75" s="83">
        <f>E75*D75</f>
        <v>0</v>
      </c>
    </row>
    <row r="76" spans="1:6" ht="28.5">
      <c r="A76" s="1" t="s">
        <v>151</v>
      </c>
      <c r="B76" s="65" t="s">
        <v>144</v>
      </c>
      <c r="C76" s="66" t="s">
        <v>28</v>
      </c>
      <c r="D76" s="78">
        <v>100</v>
      </c>
      <c r="F76" s="83">
        <f>E76*D76</f>
        <v>0</v>
      </c>
    </row>
    <row r="77" spans="1:6" ht="28.5">
      <c r="A77" s="1" t="s">
        <v>152</v>
      </c>
      <c r="B77" s="65" t="s">
        <v>145</v>
      </c>
      <c r="C77" s="66" t="s">
        <v>28</v>
      </c>
      <c r="D77" s="78">
        <v>100</v>
      </c>
      <c r="F77" s="83">
        <f>E77*D77</f>
        <v>0</v>
      </c>
    </row>
    <row r="78" spans="1:6" ht="15">
      <c r="A78" s="1" t="s">
        <v>60</v>
      </c>
      <c r="B78" s="65" t="s">
        <v>69</v>
      </c>
      <c r="C78" s="66" t="s">
        <v>28</v>
      </c>
      <c r="D78" s="78">
        <v>800</v>
      </c>
      <c r="F78" s="83">
        <f aca="true" t="shared" si="0" ref="F78:F118">E78*D78</f>
        <v>0</v>
      </c>
    </row>
    <row r="79" spans="1:7" ht="86.25">
      <c r="A79" s="97"/>
      <c r="B79" s="65" t="s">
        <v>119</v>
      </c>
      <c r="C79" s="27"/>
      <c r="D79" s="27"/>
      <c r="F79" s="83">
        <f t="shared" si="0"/>
        <v>0</v>
      </c>
      <c r="G79" s="31"/>
    </row>
    <row r="80" spans="1:6" ht="28.5">
      <c r="A80" s="97" t="s">
        <v>45</v>
      </c>
      <c r="B80" s="65" t="s">
        <v>70</v>
      </c>
      <c r="C80" s="66" t="s">
        <v>28</v>
      </c>
      <c r="D80" s="78">
        <v>800</v>
      </c>
      <c r="F80" s="83">
        <f t="shared" si="0"/>
        <v>0</v>
      </c>
    </row>
    <row r="81" spans="1:6" ht="142.5">
      <c r="A81" s="1"/>
      <c r="B81" s="65" t="s">
        <v>147</v>
      </c>
      <c r="C81" s="66"/>
      <c r="D81" s="78"/>
      <c r="F81" s="83">
        <f t="shared" si="0"/>
        <v>0</v>
      </c>
    </row>
    <row r="82" spans="1:6" ht="29.25">
      <c r="A82" s="1" t="s">
        <v>51</v>
      </c>
      <c r="B82" s="65" t="s">
        <v>121</v>
      </c>
      <c r="C82" s="66" t="s">
        <v>42</v>
      </c>
      <c r="D82" s="78">
        <v>60</v>
      </c>
      <c r="F82" s="83">
        <f t="shared" si="0"/>
        <v>0</v>
      </c>
    </row>
    <row r="83" spans="1:6" ht="28.5">
      <c r="A83" s="1"/>
      <c r="B83" s="65" t="s">
        <v>79</v>
      </c>
      <c r="C83" s="66"/>
      <c r="D83" s="78"/>
      <c r="F83" s="83">
        <f t="shared" si="0"/>
        <v>0</v>
      </c>
    </row>
    <row r="84" spans="1:6" ht="85.5">
      <c r="A84" s="1"/>
      <c r="B84" s="65" t="s">
        <v>108</v>
      </c>
      <c r="C84" s="66"/>
      <c r="D84" s="78"/>
      <c r="F84" s="83">
        <f t="shared" si="0"/>
        <v>0</v>
      </c>
    </row>
    <row r="85" spans="1:6" ht="42.75">
      <c r="A85" s="1"/>
      <c r="B85" s="65" t="s">
        <v>74</v>
      </c>
      <c r="C85" s="66"/>
      <c r="D85" s="78"/>
      <c r="F85" s="83">
        <f t="shared" si="0"/>
        <v>0</v>
      </c>
    </row>
    <row r="86" spans="1:6" ht="28.5">
      <c r="A86" s="1"/>
      <c r="B86" s="65" t="s">
        <v>75</v>
      </c>
      <c r="C86" s="66"/>
      <c r="D86" s="78"/>
      <c r="F86" s="83">
        <f t="shared" si="0"/>
        <v>0</v>
      </c>
    </row>
    <row r="87" spans="1:6" ht="142.5">
      <c r="A87" s="1"/>
      <c r="B87" s="65" t="s">
        <v>76</v>
      </c>
      <c r="C87" s="66"/>
      <c r="D87" s="78"/>
      <c r="F87" s="83">
        <f t="shared" si="0"/>
        <v>0</v>
      </c>
    </row>
    <row r="88" spans="1:6" ht="29.25">
      <c r="A88" s="1" t="s">
        <v>53</v>
      </c>
      <c r="B88" s="65" t="s">
        <v>122</v>
      </c>
      <c r="C88" s="66" t="s">
        <v>42</v>
      </c>
      <c r="D88" s="78">
        <v>60</v>
      </c>
      <c r="F88" s="83">
        <f t="shared" si="0"/>
        <v>0</v>
      </c>
    </row>
    <row r="89" spans="1:6" ht="57">
      <c r="A89" s="1"/>
      <c r="B89" s="65" t="s">
        <v>80</v>
      </c>
      <c r="C89" s="66"/>
      <c r="D89" s="78"/>
      <c r="F89" s="83">
        <f t="shared" si="0"/>
        <v>0</v>
      </c>
    </row>
    <row r="90" spans="1:6" ht="85.5">
      <c r="A90" s="1"/>
      <c r="B90" s="65" t="s">
        <v>108</v>
      </c>
      <c r="C90" s="66"/>
      <c r="D90" s="78"/>
      <c r="F90" s="83">
        <f t="shared" si="0"/>
        <v>0</v>
      </c>
    </row>
    <row r="91" spans="1:6" ht="42.75">
      <c r="A91" s="1"/>
      <c r="B91" s="65" t="s">
        <v>81</v>
      </c>
      <c r="C91" s="66"/>
      <c r="D91" s="78"/>
      <c r="F91" s="83">
        <f t="shared" si="0"/>
        <v>0</v>
      </c>
    </row>
    <row r="92" spans="1:6" ht="28.5">
      <c r="A92" s="1"/>
      <c r="B92" s="65" t="s">
        <v>75</v>
      </c>
      <c r="C92" s="66"/>
      <c r="D92" s="78"/>
      <c r="F92" s="83">
        <f t="shared" si="0"/>
        <v>0</v>
      </c>
    </row>
    <row r="93" spans="1:6" ht="142.5">
      <c r="A93" s="1"/>
      <c r="B93" s="65" t="s">
        <v>76</v>
      </c>
      <c r="C93" s="66"/>
      <c r="D93" s="78"/>
      <c r="F93" s="83">
        <f t="shared" si="0"/>
        <v>0</v>
      </c>
    </row>
    <row r="94" spans="1:6" ht="29.25">
      <c r="A94" s="1" t="s">
        <v>77</v>
      </c>
      <c r="B94" s="65" t="s">
        <v>123</v>
      </c>
      <c r="C94" s="66" t="s">
        <v>42</v>
      </c>
      <c r="D94" s="78">
        <v>130</v>
      </c>
      <c r="F94" s="83">
        <f t="shared" si="0"/>
        <v>0</v>
      </c>
    </row>
    <row r="95" spans="1:6" ht="28.5">
      <c r="A95" s="1"/>
      <c r="B95" s="65" t="s">
        <v>78</v>
      </c>
      <c r="C95" s="66"/>
      <c r="D95" s="78"/>
      <c r="F95" s="83">
        <f t="shared" si="0"/>
        <v>0</v>
      </c>
    </row>
    <row r="96" spans="1:6" ht="57">
      <c r="A96" s="1"/>
      <c r="B96" s="65" t="s">
        <v>82</v>
      </c>
      <c r="C96" s="66"/>
      <c r="D96" s="78"/>
      <c r="F96" s="83">
        <f t="shared" si="0"/>
        <v>0</v>
      </c>
    </row>
    <row r="97" spans="1:6" ht="42.75">
      <c r="A97" s="1"/>
      <c r="B97" s="65" t="s">
        <v>83</v>
      </c>
      <c r="C97" s="66"/>
      <c r="D97" s="78"/>
      <c r="F97" s="83">
        <f t="shared" si="0"/>
        <v>0</v>
      </c>
    </row>
    <row r="98" spans="1:6" ht="28.5">
      <c r="A98" s="1"/>
      <c r="B98" s="65" t="s">
        <v>75</v>
      </c>
      <c r="C98" s="66"/>
      <c r="D98" s="78"/>
      <c r="F98" s="83">
        <f t="shared" si="0"/>
        <v>0</v>
      </c>
    </row>
    <row r="99" spans="1:6" ht="142.5">
      <c r="A99" s="1"/>
      <c r="B99" s="65" t="s">
        <v>84</v>
      </c>
      <c r="C99" s="66"/>
      <c r="D99" s="78"/>
      <c r="F99" s="83">
        <f t="shared" si="0"/>
        <v>0</v>
      </c>
    </row>
    <row r="100" spans="1:6" ht="15">
      <c r="A100" s="1" t="s">
        <v>63</v>
      </c>
      <c r="B100" s="65" t="s">
        <v>85</v>
      </c>
      <c r="C100" s="66"/>
      <c r="D100" s="78"/>
      <c r="F100" s="83">
        <f t="shared" si="0"/>
        <v>0</v>
      </c>
    </row>
    <row r="101" spans="1:6" ht="28.5">
      <c r="A101" s="1"/>
      <c r="B101" s="65" t="s">
        <v>86</v>
      </c>
      <c r="C101" s="66"/>
      <c r="D101" s="78"/>
      <c r="F101" s="83">
        <f t="shared" si="0"/>
        <v>0</v>
      </c>
    </row>
    <row r="102" spans="1:6" ht="15">
      <c r="A102" s="1" t="s">
        <v>50</v>
      </c>
      <c r="B102" s="65" t="s">
        <v>69</v>
      </c>
      <c r="C102" s="66"/>
      <c r="D102" s="78"/>
      <c r="F102" s="83">
        <f t="shared" si="0"/>
        <v>0</v>
      </c>
    </row>
    <row r="103" spans="1:6" ht="71.25">
      <c r="A103" s="97"/>
      <c r="B103" s="65" t="s">
        <v>87</v>
      </c>
      <c r="C103" s="66" t="s">
        <v>28</v>
      </c>
      <c r="D103" s="78">
        <v>130</v>
      </c>
      <c r="F103" s="83">
        <f t="shared" si="0"/>
        <v>0</v>
      </c>
    </row>
    <row r="104" spans="1:6" ht="28.5">
      <c r="A104" s="1" t="s">
        <v>88</v>
      </c>
      <c r="B104" s="65" t="s">
        <v>89</v>
      </c>
      <c r="C104" s="66"/>
      <c r="D104" s="78"/>
      <c r="F104" s="83">
        <f t="shared" si="0"/>
        <v>0</v>
      </c>
    </row>
    <row r="105" spans="1:6" ht="15">
      <c r="A105" s="1" t="s">
        <v>90</v>
      </c>
      <c r="B105" s="65" t="s">
        <v>103</v>
      </c>
      <c r="C105" s="66"/>
      <c r="D105" s="78"/>
      <c r="F105" s="83">
        <f t="shared" si="0"/>
        <v>0</v>
      </c>
    </row>
    <row r="106" spans="1:6" ht="42.75">
      <c r="A106" s="1"/>
      <c r="B106" s="65" t="s">
        <v>95</v>
      </c>
      <c r="C106" s="66" t="s">
        <v>28</v>
      </c>
      <c r="D106" s="78">
        <v>70</v>
      </c>
      <c r="F106" s="83">
        <f t="shared" si="0"/>
        <v>0</v>
      </c>
    </row>
    <row r="107" spans="1:6" ht="15">
      <c r="A107" s="1" t="s">
        <v>91</v>
      </c>
      <c r="B107" s="65" t="s">
        <v>92</v>
      </c>
      <c r="C107" s="66" t="s">
        <v>42</v>
      </c>
      <c r="D107" s="78">
        <v>60</v>
      </c>
      <c r="F107" s="83">
        <f t="shared" si="0"/>
        <v>0</v>
      </c>
    </row>
    <row r="108" spans="1:6" ht="42.75">
      <c r="A108" s="1"/>
      <c r="B108" s="65" t="s">
        <v>95</v>
      </c>
      <c r="C108" s="66"/>
      <c r="D108" s="78"/>
      <c r="F108" s="83">
        <f t="shared" si="0"/>
        <v>0</v>
      </c>
    </row>
    <row r="109" spans="1:6" ht="28.5">
      <c r="A109" s="1" t="s">
        <v>93</v>
      </c>
      <c r="B109" s="65" t="s">
        <v>94</v>
      </c>
      <c r="C109" s="66" t="s">
        <v>42</v>
      </c>
      <c r="D109" s="78">
        <v>60</v>
      </c>
      <c r="F109" s="83">
        <f t="shared" si="0"/>
        <v>0</v>
      </c>
    </row>
    <row r="110" spans="1:6" ht="42.75">
      <c r="A110" s="1"/>
      <c r="B110" s="65" t="s">
        <v>95</v>
      </c>
      <c r="C110" s="66"/>
      <c r="D110" s="78"/>
      <c r="F110" s="83">
        <f t="shared" si="0"/>
        <v>0</v>
      </c>
    </row>
    <row r="111" spans="1:6" ht="15">
      <c r="A111" s="1"/>
      <c r="B111" s="65" t="s">
        <v>96</v>
      </c>
      <c r="C111" s="66"/>
      <c r="D111" s="78"/>
      <c r="F111" s="83">
        <f t="shared" si="0"/>
        <v>0</v>
      </c>
    </row>
    <row r="112" spans="1:6" ht="15">
      <c r="A112" s="1" t="s">
        <v>47</v>
      </c>
      <c r="B112" s="65" t="s">
        <v>101</v>
      </c>
      <c r="C112" s="66"/>
      <c r="D112" s="78"/>
      <c r="F112" s="83">
        <f t="shared" si="0"/>
        <v>0</v>
      </c>
    </row>
    <row r="113" spans="1:6" ht="15">
      <c r="A113" s="97" t="s">
        <v>98</v>
      </c>
      <c r="B113" s="65" t="s">
        <v>102</v>
      </c>
      <c r="C113" s="66" t="s">
        <v>28</v>
      </c>
      <c r="D113" s="78">
        <v>70</v>
      </c>
      <c r="F113" s="83">
        <f t="shared" si="0"/>
        <v>0</v>
      </c>
    </row>
    <row r="114" spans="1:6" ht="142.5">
      <c r="A114" s="1"/>
      <c r="B114" s="65" t="s">
        <v>97</v>
      </c>
      <c r="C114" s="66"/>
      <c r="D114" s="78"/>
      <c r="F114" s="83">
        <f t="shared" si="0"/>
        <v>0</v>
      </c>
    </row>
    <row r="115" spans="1:6" ht="15">
      <c r="A115" s="1" t="s">
        <v>100</v>
      </c>
      <c r="B115" s="65" t="s">
        <v>99</v>
      </c>
      <c r="C115" s="66" t="s">
        <v>42</v>
      </c>
      <c r="D115" s="78">
        <v>60</v>
      </c>
      <c r="F115" s="83">
        <f t="shared" si="0"/>
        <v>0</v>
      </c>
    </row>
    <row r="116" spans="1:6" ht="142.5">
      <c r="A116" s="1"/>
      <c r="B116" s="65" t="s">
        <v>97</v>
      </c>
      <c r="C116" s="66"/>
      <c r="D116" s="78"/>
      <c r="F116" s="83">
        <f t="shared" si="0"/>
        <v>0</v>
      </c>
    </row>
    <row r="117" spans="1:6" ht="15">
      <c r="A117" s="1" t="s">
        <v>100</v>
      </c>
      <c r="B117" s="65" t="s">
        <v>104</v>
      </c>
      <c r="C117" s="66" t="s">
        <v>42</v>
      </c>
      <c r="D117" s="78">
        <v>60</v>
      </c>
      <c r="F117" s="83">
        <f t="shared" si="0"/>
        <v>0</v>
      </c>
    </row>
    <row r="118" spans="1:6" ht="142.5">
      <c r="A118" s="1"/>
      <c r="B118" s="65" t="s">
        <v>97</v>
      </c>
      <c r="C118" s="66"/>
      <c r="D118" s="78"/>
      <c r="F118" s="83">
        <f t="shared" si="0"/>
        <v>0</v>
      </c>
    </row>
    <row r="119" spans="1:6" ht="15">
      <c r="A119" s="1" t="s">
        <v>48</v>
      </c>
      <c r="B119" s="77" t="s">
        <v>107</v>
      </c>
      <c r="C119" s="92"/>
      <c r="D119" s="95">
        <v>0.1</v>
      </c>
      <c r="E119" s="32">
        <f>SUM(F63:F118)</f>
        <v>0</v>
      </c>
      <c r="F119" s="83">
        <f>E119*D119</f>
        <v>0</v>
      </c>
    </row>
    <row r="120" spans="1:6" ht="15">
      <c r="A120" s="67" t="s">
        <v>13</v>
      </c>
      <c r="B120" s="68" t="s">
        <v>44</v>
      </c>
      <c r="C120" s="69"/>
      <c r="D120" s="70"/>
      <c r="E120" s="71"/>
      <c r="F120" s="79">
        <f>SUM(F75:F119)</f>
        <v>0</v>
      </c>
    </row>
  </sheetData>
  <sheetProtection selectLockedCells="1" selectUnlockedCells="1"/>
  <printOptions/>
  <pageMargins left="0.9840277777777777" right="0.39375" top="0.9131944444444444" bottom="0.7479166666666667" header="0.7479166666666667" footer="0.5118055555555555"/>
  <pageSetup horizontalDpi="600" verticalDpi="600" orientation="portrait" paperSize="9" scale="83" r:id="rId1"/>
  <headerFooter alignWithMargins="0">
    <oddHeader>&amp;L&amp;"Times New Roman,Navadno"&amp;8&amp;A&amp;C&amp;"Times New Roman,Navadno"&amp;12&amp;P/&amp;N&amp;R&amp;"Times New Roman,Navadno"&amp;8&amp;F</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test</cp:lastModifiedBy>
  <cp:lastPrinted>2021-03-31T18:33:45Z</cp:lastPrinted>
  <dcterms:created xsi:type="dcterms:W3CDTF">2021-03-31T08:38:46Z</dcterms:created>
  <dcterms:modified xsi:type="dcterms:W3CDTF">2021-07-14T14:32:46Z</dcterms:modified>
  <cp:category/>
  <cp:version/>
  <cp:contentType/>
  <cp:contentStatus/>
</cp:coreProperties>
</file>