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15" windowHeight="8745" tabRatio="798" activeTab="0"/>
  </bookViews>
  <sheets>
    <sheet name="Sklop 1" sheetId="1" r:id="rId1"/>
    <sheet name="Sklop 2" sheetId="2" r:id="rId2"/>
  </sheets>
  <definedNames>
    <definedName name="_xlnm.Print_Titles" localSheetId="0">'Sklop 1'!$10:$10</definedName>
  </definedNames>
  <calcPr fullCalcOnLoad="1"/>
</workbook>
</file>

<file path=xl/sharedStrings.xml><?xml version="1.0" encoding="utf-8"?>
<sst xmlns="http://schemas.openxmlformats.org/spreadsheetml/2006/main" count="267" uniqueCount="140">
  <si>
    <t xml:space="preserve">      </t>
  </si>
  <si>
    <t>m</t>
  </si>
  <si>
    <t>3.</t>
  </si>
  <si>
    <t>4.</t>
  </si>
  <si>
    <t>5.</t>
  </si>
  <si>
    <t>7.</t>
  </si>
  <si>
    <t>9.</t>
  </si>
  <si>
    <t>10.</t>
  </si>
  <si>
    <t>kom</t>
  </si>
  <si>
    <t>13.</t>
  </si>
  <si>
    <t>kos</t>
  </si>
  <si>
    <t>20.</t>
  </si>
  <si>
    <t>21.</t>
  </si>
  <si>
    <t>26.</t>
  </si>
  <si>
    <t>Sanacija poškodovanega semaforja</t>
  </si>
  <si>
    <t>a) Rušenje asfalta in poškodovanega AB temelja za semaforski drog, nakladanje ruševin na kamion in odvoz v stalno deponijo s plačilom komunalne takse</t>
  </si>
  <si>
    <t>malo sidro – dim. temelja 80/80/80 cm</t>
  </si>
  <si>
    <t xml:space="preserve">veliko sidro – dim. 120/120/100 cm </t>
  </si>
  <si>
    <t>b) Ročni izkop terena za temelj ( v terenu 3. do 4. ktg), nakladanje in odvoz izklopnega materiala v stalno deponijo s plačilom komunalne takse</t>
  </si>
  <si>
    <t xml:space="preserve">ravni drog 80/80/80cm </t>
  </si>
  <si>
    <t xml:space="preserve">usločen drog 120/120/100 cm </t>
  </si>
  <si>
    <t>c) Dobava in vgradnje betona v temelj, vgradnja sidra ter izdelava povezave s cevno kanalizacijo in valjancem</t>
  </si>
  <si>
    <t>usločen drog 120/120/100 cm</t>
  </si>
  <si>
    <t>v debelini do 7 cm</t>
  </si>
  <si>
    <t>v debelini do 12cm</t>
  </si>
  <si>
    <t>v debelini do 20cm</t>
  </si>
  <si>
    <t xml:space="preserve">1x cev </t>
  </si>
  <si>
    <t xml:space="preserve">2x cev     </t>
  </si>
  <si>
    <t xml:space="preserve">3x cev </t>
  </si>
  <si>
    <t xml:space="preserve">4x cev     </t>
  </si>
  <si>
    <t xml:space="preserve">5x cev     </t>
  </si>
  <si>
    <t xml:space="preserve">Planiranje terena po zasutju jarkov, nasutje zemlje in  zatravitev </t>
  </si>
  <si>
    <t>a) fi 110 mm</t>
  </si>
  <si>
    <t>b) fi   50 mm</t>
  </si>
  <si>
    <t>h</t>
  </si>
  <si>
    <t>19.</t>
  </si>
  <si>
    <t>22.</t>
  </si>
  <si>
    <t>23.</t>
  </si>
  <si>
    <t>24.</t>
  </si>
  <si>
    <t>25.</t>
  </si>
  <si>
    <t>28.</t>
  </si>
  <si>
    <t>2.</t>
  </si>
  <si>
    <t>Zabetoniranje ločilnega sloja v debelini asfalta na pločniku ali cestišču po izvedeni cevni kanalizaciji</t>
  </si>
  <si>
    <t>m2</t>
  </si>
  <si>
    <t>m3</t>
  </si>
  <si>
    <t>Izdelava montažne betonske uteži dim.10/12/35 cm za obtežitev prometne signalizacije vključno z vgrajenim ročajem za dvig in izdelavo utora</t>
  </si>
  <si>
    <t>Izdelava montažnih jaškov dim.60x60x60 cm, debelina sten 8cm vključno z izdelavo AB pokrova z ročajem za dvig</t>
  </si>
  <si>
    <t>Sanacija udrtega jaška 60x60: odstranitev asfaltnega sloja, izdelava opaža za betonski nastavek jaška, dobava in vgradnja betona v stene jaška, razopaš ter zabetoniranje ločilnega sloja v nivoju asflata po pločniku ter namestitev LTŽ pokrova</t>
  </si>
  <si>
    <t>Enota</t>
  </si>
  <si>
    <t>Cena na enoto brez DDV</t>
  </si>
  <si>
    <t>OPIS DEL</t>
  </si>
  <si>
    <t>Poasfaltiranje pločnika po izkopu za cevno kanalizacijo deb.  5-7 cm na različnih lokacijah</t>
  </si>
  <si>
    <t>Groba priprava za asfaltiranje prekopa cestišča ali pločnika, rušenje ločilnega betona in priprava tamponske podlage z utrjevanjem</t>
  </si>
  <si>
    <t>Strojni obrez asfalta na mestih prekopa cestišča in pločnika</t>
  </si>
  <si>
    <t>Poasfaltiranje cestišča po izkopu za cevno kanalizacijo deb. 10-15 cm na različnih lokacijah</t>
  </si>
  <si>
    <t>Poasfaltiranje ob semaforskem drogu in drogu javne razsvetljave dim. do 1 m²</t>
  </si>
  <si>
    <t>Izdelava premičnih AB temeljev dim. 80/80/50 cm: izdelava opaža, izdelava armaturne košare, izdelava in montaža dvižnih kljuk, dobava in vgrajevanje betona MB 35/16 ter razopaž</t>
  </si>
  <si>
    <t xml:space="preserve">Režijska ura kamion kiper </t>
  </si>
  <si>
    <t>Režijska ura rovokopač - minibager</t>
  </si>
  <si>
    <t>Režijska ura KV delavec</t>
  </si>
  <si>
    <t>Vzidava kabelske omarice v fasado objekta in popravilo fasade</t>
  </si>
  <si>
    <t>Dobava in polaganje valjanca za ozemljitev Fe Zn 4 x 25 mm²</t>
  </si>
  <si>
    <t>Postavitev droga za  višine do 10m, zasutje droga s peskom, utrjevanje in zabetoniranje prstana</t>
  </si>
  <si>
    <t>Izdelava preboja v obstoječi jašek, izdelava povezave cevne kanalizacije in obdelava prehodov</t>
  </si>
  <si>
    <t>27.</t>
  </si>
  <si>
    <t>29.</t>
  </si>
  <si>
    <t>30.</t>
  </si>
  <si>
    <t>31.</t>
  </si>
  <si>
    <r>
      <t>m</t>
    </r>
    <r>
      <rPr>
        <i/>
        <vertAlign val="superscript"/>
        <sz val="11"/>
        <color indexed="8"/>
        <rFont val="Tahoma"/>
        <family val="2"/>
      </rPr>
      <t>2</t>
    </r>
  </si>
  <si>
    <r>
      <rPr>
        <i/>
        <sz val="11"/>
        <color indexed="8"/>
        <rFont val="Tahoma"/>
        <family val="2"/>
      </rPr>
      <t>m</t>
    </r>
    <r>
      <rPr>
        <i/>
        <vertAlign val="superscript"/>
        <sz val="11"/>
        <color indexed="8"/>
        <rFont val="Tahoma"/>
        <family val="2"/>
      </rPr>
      <t>2</t>
    </r>
  </si>
  <si>
    <t>Izdelava podboja pod cestiščem in vgradnja cevi fi 110 vključno z izkopom delovnih jam ob cesti in vzpostavitev v prvotno stanje</t>
  </si>
  <si>
    <t>Izdelava prekopa cestišča v dveh fazah, povprečna širina prekopa 60cm do globine 1m, ki zajema:rušenje asfaltnega sloja,izkop kanala – kombinirano stojno-ročni, polaganje večcevne kanalizacije in valjanca, polno obetoniranje cevi in kanala, izdelava ločilnega betonskega sloja v debelini asfalta, postavitev in prestavitev cestne zapore,  nakladanje in odvoz ruševin asfalta in izkopanega materiala na stalno deponijo s plačilom komunalne takse</t>
  </si>
  <si>
    <t>Dobava juvidur cevi za prehod cevne kanalizacije pod mostom</t>
  </si>
  <si>
    <t>______________________________________</t>
  </si>
  <si>
    <t>__________________________________</t>
  </si>
  <si>
    <t>(podpis )</t>
  </si>
  <si>
    <t xml:space="preserve">                (kraj, datum)                                                                                              ŽIG</t>
  </si>
  <si>
    <t>PONUDBENI PREDRAČUN</t>
  </si>
  <si>
    <t>PONUDBENI PREDRAČUN št. _____________</t>
  </si>
  <si>
    <t xml:space="preserve"> Cena skupaj brez DDV</t>
  </si>
  <si>
    <t>priloga</t>
  </si>
  <si>
    <t>Ponudnik:_________________________________________________________, ki oddajamo ponudbo za javno naročilo:</t>
  </si>
  <si>
    <t>15.</t>
  </si>
  <si>
    <t>16.</t>
  </si>
  <si>
    <t>17.</t>
  </si>
  <si>
    <t>18.</t>
  </si>
  <si>
    <t>32.</t>
  </si>
  <si>
    <t>33.</t>
  </si>
  <si>
    <t>1.</t>
  </si>
  <si>
    <t>6.</t>
  </si>
  <si>
    <t>8.</t>
  </si>
  <si>
    <t>11.</t>
  </si>
  <si>
    <t>12.</t>
  </si>
  <si>
    <t>14.</t>
  </si>
  <si>
    <t>Izdelava temelja za stožec dimenzije 80/80/100 cm: ročni izkop terena 80/80/100 za temelj, betoniranje in vgradnja sidra, povezava z cevno kanalizacijo, nakladanje in odvoz izkopnega materiala  v stalno deponijo s plačilom komunalne takse</t>
  </si>
  <si>
    <t>Izdelava temelja za krmilno napravo ki zajema:ročni izkop terena za temelj in jašek dim.100/200/100, izdelava opaža jaška 60/60/80 cm, izdelava opaža temelja 100/50/80 cm, izdelava opaža temeljnega nastavka- vidni beton dim. 100/40/50 cm, dobava in vgradnja betona v temelj, temeljni nastavek in jašek, izdelava povezave med temeljem in jaškom, 4 x cev, izdelava povezave z obstoječo cevno kanalizacijo, montaža LTŽ pokrova 15 t, vgradnja sidra za krmilno napravo dim. 100/40, nakladanje in odvoz izkopanega materiala v stalno deponijo s plačilom komunalne takse</t>
  </si>
  <si>
    <t xml:space="preserve">Izdelava jaška 60/60 cm: ročni izkop terena 100/100/100 za jašek, nakladanje in odvoz izkopnega materiala v stalno deponijo z palčilom komunalne takse, izdelava opaža za betonski jašek 60/60/80 cm, dobava in vgradnje betona v stene in dno jaška, razopaž, namestitev LTŽ pokrova brez dobave, izdelava povezave s cevno kanalizacijo </t>
  </si>
  <si>
    <t>Izdelava temelja za drog, ki zajema: ročni izkop jame dim. 80/80/100 cm, dobava in postavitev betonske cevi fi60 cm, obetoniranje cevi, izdelava povezave z obstoječo cevno kanalizacijo in valjancem, nakladanje in odvoz izkopanega materiala v stalno deponijo z plačilom komunalne takse</t>
  </si>
  <si>
    <t>Odstranitev asfaltnega sloja v pasu širini 60cm pri izkopu za cevno kanalizacijo ter nakladanje in odvoz ruševin asfalta v stalno deponijo s plačilom komunalne takse</t>
  </si>
  <si>
    <t>Sanacija okvare na cevni kanalizaciji, ki zajema: rušenje asfaltnega sloja, rušenje betona, ročni izkop kanala dolžine do 3m in globine do 1,50 m, sanacija okvare in preizkus prehodnosti, obetoniranje saniranega dela cevne kanalizacije,zabetoniranje izkopnega terena na mestu sanacije,  nakladanje in odvoz ruševin in izkopanega materiala ter odvoz v stalno deponijo s plačilom komunalne takse</t>
  </si>
  <si>
    <t>Dobava in vgrajevanje tampona granulacije do 30 mm , utrjevanje</t>
  </si>
  <si>
    <t>Izdelava montažnih premičnih temeljev za elektro omorice dim.60x60x40 cm, z dobavo in vgradnjo dvižnjih kljuk</t>
  </si>
  <si>
    <t>Zarez asfalta:</t>
  </si>
  <si>
    <t>Odstranjevanje robnikov,začasno skladiščenje ter ponovna namestitev cestnih robnikov na betonsko podlago z zalitjem spojev, ureditev okolice</t>
  </si>
  <si>
    <t>Letna okvirna količina</t>
  </si>
  <si>
    <t>PONUDBENA CENA ZA ŠTIRI LETNO OBDOBJE BREZ DDV:</t>
  </si>
  <si>
    <t>Odstranjevanje betonskih pranih plošč dim 40x40 do 50x50 položenih na betonsko podlago, prevoz na deponijo začasno skladiščenje ter ponovna namestitev</t>
  </si>
  <si>
    <t>Odvoz odvečnega materiala na stalno deponijo s plačilom komunalne takse</t>
  </si>
  <si>
    <t>Izdelava premičnih AB temeljev dim. 120/120/50 cm: izdelava opaža, izdelava armaturne košare, izdelava in montaža dvižnih kljuk, dobava in vgrajevanje betona MB 35/16 ter razopaž</t>
  </si>
  <si>
    <t>Zarez in rušenje asfalta, betona  ali tlakovcev za izvedbo temelja kolesarskega stojala dim. 30/30/40 cm</t>
  </si>
  <si>
    <t>Dobava in vgrajevanje betona v temelj za montažo sidra  kolesarskega stojala, dim. temelja 30/30/40 cm</t>
  </si>
  <si>
    <t>Vgradnja Fe sidra in montaža okvirja kolesarskega stojala  (sidro dobavi investitor)</t>
  </si>
  <si>
    <t>Vgradnja kolesarskega stojala v betonski temelj</t>
  </si>
  <si>
    <t>Vgradnja kolesarskega stojala -  vijačenje</t>
  </si>
  <si>
    <t>Vrtanje lukenj in izpihovanje</t>
  </si>
  <si>
    <t>Izdeava temelja za potopni stebriček, strojno/ročni izkop terena 100/200/130 za temelj in jašek, nakladanje in odvoz izkopanea materiala, izdelava opaža temelja in nastavka, dobava in vgradnja betona, izdelava povezave med temeljem in jaškom, izdelava povezave s cevno kanalizacijo</t>
  </si>
  <si>
    <t>Izdelava temelja za najavni stebriček ob potopnem stebričku, izkop terena, dobava in vgradnja betona, izdelava povezave s cevno kanalizacijo,, montaža sidra</t>
  </si>
  <si>
    <t>Vgradnja elektro potopne omarice v betonski temelj: ročni izkop gradbene jame 1,5x1,5x1,5m, nakladanje in odvoz materiala na deponijo izdelava talne armirano betonske plošče, dobava in vradnja betonske cevi fi 60cm dolžine 1m, zasutje izkopane jame ob cevi, namestitev Fe okvirja z obetoniranjem, montaža LTŽ pokrova 60/60 cm brez dobave, izdelava delitacije s folijo ter zabetonirane gradbene jame pred dokončno sanacijo</t>
  </si>
  <si>
    <t>Montaža vijakov v siderno maso Hilti in montaža stojala</t>
  </si>
  <si>
    <t>Odstranjevanje kock, tlakovcev,začasno skladiščenje, ter ponovna namestitev na betonsko oz peščeno podlago, ureditev okolice</t>
  </si>
  <si>
    <t>600x600</t>
  </si>
  <si>
    <t>350x350</t>
  </si>
  <si>
    <t>Izdelava cevne kanalizacije s strojnim izkopom kanala glob. do 80 cm polaganje cevi v peščeno posteljico, polaganje valjanca in zaščitnega traku, zasutje kanala s tamponom in utrjevanje, nakladanje in odvoz odvečnega materiala v stalno deponijo s palačilom komunalne takse:</t>
  </si>
  <si>
    <t xml:space="preserve">Izdelava cevne kanalizacije z ročnim izkopom kanala kjer so še drugi energetski vodi, polaganje cevi in valjanca ter zabetoniranje kanala </t>
  </si>
  <si>
    <t>Izdelava semaforskega manipulativnega jaška z litoželeznim pokrovom</t>
  </si>
  <si>
    <t>Izvedba povezave nove cevne kanalizacije v obstoječi semaforski jašek</t>
  </si>
  <si>
    <t>Izdelava temelja za polportal sistema TIOS velikosti 120x120x100</t>
  </si>
  <si>
    <t>Režijska ura NKV delavec</t>
  </si>
  <si>
    <t>Režijska ura izvedbe izkopov z električnim pnevmatskim kladivom</t>
  </si>
  <si>
    <t>34.</t>
  </si>
  <si>
    <t>35.</t>
  </si>
  <si>
    <t>36.</t>
  </si>
  <si>
    <t>Izdelava temelja za parkomat, strojno/ročni izkop terena 80/80/80 za temelj , nakladanje in odvoz izkopanga materiala, izdelava opaža temelja in nastavka, dobava in vgradnja betona, izdelava povezave s cevno kanalizacijo</t>
  </si>
  <si>
    <t>Izdeava temelja za avtomatsko blagajno, strojno/ročni izkop terena 200/150/30 za temelj in jašek, nakladanje in odvoz izkopanea materiala, izdelava opaža temelja in nastavka, dobava in vgradnja betona, izdelava povezave med temeljem in jaškom, izdelava povezave s cevno kanalizacijo</t>
  </si>
  <si>
    <t>37.</t>
  </si>
  <si>
    <t>38.</t>
  </si>
  <si>
    <t>PONUDBENA CENA ZA ENO LETO BREZ DDV:</t>
  </si>
  <si>
    <r>
      <t xml:space="preserve">LPT 43/18 - Intervencijsko vzdrževanje semaforske, optične in komunalne infrastrukture, sklop 2: intervencijsko vzdrževanje semaforske in komunalne infrastrukture prilagamo </t>
    </r>
    <r>
      <rPr>
        <b/>
        <sz val="11"/>
        <color indexed="8"/>
        <rFont val="Tahoma"/>
        <family val="2"/>
      </rPr>
      <t xml:space="preserve"> </t>
    </r>
  </si>
  <si>
    <t>LPT 43/18 - Intervencijsko vzdrževanje semaforske, optične in komunalne infrastrukture, sklop 1: intervencijsko vzdrževanje optične infrastrukture prilagamo:</t>
  </si>
  <si>
    <t>priloga k prilogi 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</si>
</sst>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EUR]"/>
    <numFmt numFmtId="173" formatCode="#,##0.00\ _S_I_T"/>
    <numFmt numFmtId="174" formatCode="&quot;True&quot;;&quot;True&quot;;&quot;False&quot;"/>
    <numFmt numFmtId="175" formatCode="&quot;On&quot;;&quot;On&quot;;&quot;Off&quot;"/>
    <numFmt numFmtId="176" formatCode="[$€-2]\ #,##0.00_);[Red]\([$€-2]\ #,##0.00\)"/>
    <numFmt numFmtId="177" formatCode="#,##0.00\ [$€-1];[Red]\-#,##0.00\ [$€-1]"/>
  </numFmts>
  <fonts count="64">
    <font>
      <sz val="11"/>
      <color theme="1"/>
      <name val="Calibri"/>
      <family val="2"/>
    </font>
    <font>
      <sz val="11"/>
      <color indexed="8"/>
      <name val="Calibri"/>
      <family val="2"/>
    </font>
    <font>
      <b/>
      <sz val="11"/>
      <color indexed="8"/>
      <name val="Tahoma"/>
      <family val="2"/>
    </font>
    <font>
      <b/>
      <sz val="15"/>
      <color indexed="62"/>
      <name val="Calibri"/>
      <family val="2"/>
    </font>
    <font>
      <sz val="10"/>
      <name val="Arial CE"/>
      <family val="0"/>
    </font>
    <font>
      <sz val="11"/>
      <color indexed="8"/>
      <name val="Tahoma"/>
      <family val="2"/>
    </font>
    <font>
      <i/>
      <sz val="11"/>
      <color indexed="8"/>
      <name val="Tahoma"/>
      <family val="2"/>
    </font>
    <font>
      <i/>
      <sz val="11"/>
      <name val="Tahoma"/>
      <family val="2"/>
    </font>
    <font>
      <i/>
      <vertAlign val="superscript"/>
      <sz val="11"/>
      <color indexed="8"/>
      <name val="Tahoma"/>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i/>
      <sz val="11"/>
      <color indexed="8"/>
      <name val="Tahoma"/>
      <family val="2"/>
    </font>
    <font>
      <i/>
      <sz val="11"/>
      <color indexed="10"/>
      <name val="Tahoma"/>
      <family val="2"/>
    </font>
    <font>
      <sz val="11"/>
      <color indexed="10"/>
      <name val="Tahoma"/>
      <family val="2"/>
    </font>
    <font>
      <b/>
      <sz val="11"/>
      <color indexed="53"/>
      <name val="Tahoma"/>
      <family val="2"/>
    </font>
    <font>
      <sz val="11"/>
      <name val="Calibri"/>
      <family val="2"/>
    </font>
    <font>
      <sz val="11"/>
      <color indexed="53"/>
      <name val="Calibri"/>
      <family val="2"/>
    </font>
    <font>
      <b/>
      <sz val="11"/>
      <color indexed="53"/>
      <name val="Calibri"/>
      <family val="2"/>
    </font>
    <font>
      <b/>
      <i/>
      <sz val="10"/>
      <color indexed="8"/>
      <name val="Tahoma"/>
      <family val="2"/>
    </font>
    <font>
      <b/>
      <sz val="10"/>
      <color indexed="8"/>
      <name val="Calibri"/>
      <family val="2"/>
    </font>
    <font>
      <sz val="10"/>
      <color indexed="8"/>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1"/>
      <color theme="1"/>
      <name val="Tahoma"/>
      <family val="2"/>
    </font>
    <font>
      <sz val="11"/>
      <color theme="1"/>
      <name val="Tahoma"/>
      <family val="2"/>
    </font>
    <font>
      <b/>
      <i/>
      <sz val="11"/>
      <color theme="1"/>
      <name val="Tahoma"/>
      <family val="2"/>
    </font>
    <font>
      <i/>
      <sz val="11"/>
      <color theme="1"/>
      <name val="Tahoma"/>
      <family val="2"/>
    </font>
    <font>
      <i/>
      <sz val="11"/>
      <color rgb="FFFF0000"/>
      <name val="Tahoma"/>
      <family val="2"/>
    </font>
    <font>
      <sz val="11"/>
      <color rgb="FFFF0000"/>
      <name val="Tahoma"/>
      <family val="2"/>
    </font>
    <font>
      <i/>
      <vertAlign val="superscript"/>
      <sz val="11"/>
      <color theme="1"/>
      <name val="Tahoma"/>
      <family val="2"/>
    </font>
    <font>
      <b/>
      <sz val="11"/>
      <color theme="9" tint="-0.24997000396251678"/>
      <name val="Tahoma"/>
      <family val="2"/>
    </font>
    <font>
      <sz val="11"/>
      <color theme="9" tint="-0.24997000396251678"/>
      <name val="Calibri"/>
      <family val="2"/>
    </font>
    <font>
      <b/>
      <sz val="11"/>
      <color theme="9" tint="-0.24997000396251678"/>
      <name val="Calibri"/>
      <family val="2"/>
    </font>
    <font>
      <b/>
      <i/>
      <sz val="10"/>
      <color theme="1"/>
      <name val="Tahoma"/>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31"/>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double"/>
    </border>
    <border>
      <left style="thin"/>
      <right>
        <color indexed="63"/>
      </right>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0" borderId="0" applyNumberFormat="0" applyFill="0" applyBorder="0" applyAlignment="0" applyProtection="0"/>
    <xf numFmtId="0" fontId="39" fillId="0" borderId="2" applyNumberFormat="0" applyFill="0" applyAlignment="0" applyProtection="0"/>
    <xf numFmtId="0" fontId="3"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lignment/>
      <protection/>
    </xf>
    <xf numFmtId="0" fontId="42" fillId="22" borderId="0" applyNumberFormat="0" applyBorder="0" applyAlignment="0" applyProtection="0"/>
    <xf numFmtId="9" fontId="0" fillId="0" borderId="0" applyFont="0" applyFill="0" applyBorder="0" applyAlignment="0" applyProtection="0"/>
    <xf numFmtId="0" fontId="0" fillId="23" borderId="6"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5" fillId="0" borderId="7" applyNumberFormat="0" applyFill="0" applyAlignment="0" applyProtection="0"/>
    <xf numFmtId="0" fontId="46" fillId="30" borderId="8" applyNumberFormat="0" applyAlignment="0" applyProtection="0"/>
    <xf numFmtId="0" fontId="47" fillId="21" borderId="9" applyNumberFormat="0" applyAlignment="0" applyProtection="0"/>
    <xf numFmtId="0" fontId="48"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4" fillId="0" borderId="0" applyFont="0" applyFill="0" applyBorder="0" applyAlignment="0" applyProtection="0"/>
    <xf numFmtId="0" fontId="49" fillId="32" borderId="9" applyNumberFormat="0" applyAlignment="0" applyProtection="0"/>
    <xf numFmtId="0" fontId="50" fillId="0" borderId="10" applyNumberFormat="0" applyFill="0" applyAlignment="0" applyProtection="0"/>
  </cellStyleXfs>
  <cellXfs count="69">
    <xf numFmtId="0" fontId="0" fillId="0" borderId="0" xfId="0" applyFont="1" applyAlignment="1">
      <alignment/>
    </xf>
    <xf numFmtId="0" fontId="51" fillId="0" borderId="0" xfId="0" applyFont="1" applyAlignment="1" applyProtection="1">
      <alignment/>
      <protection locked="0"/>
    </xf>
    <xf numFmtId="0" fontId="52" fillId="0" borderId="11" xfId="0" applyFont="1" applyBorder="1" applyAlignment="1">
      <alignment horizontal="right" vertical="top" wrapText="1"/>
    </xf>
    <xf numFmtId="0" fontId="52" fillId="0" borderId="11" xfId="0" applyFont="1" applyBorder="1" applyAlignment="1">
      <alignment vertical="top" wrapText="1"/>
    </xf>
    <xf numFmtId="0" fontId="53" fillId="0" borderId="11" xfId="0" applyFont="1" applyBorder="1" applyAlignment="1">
      <alignment vertical="top" wrapText="1"/>
    </xf>
    <xf numFmtId="0" fontId="5" fillId="33" borderId="11" xfId="0" applyFont="1" applyFill="1" applyBorder="1" applyAlignment="1" applyProtection="1">
      <alignment horizontal="center" vertical="center" wrapText="1"/>
      <protection/>
    </xf>
    <xf numFmtId="0" fontId="52" fillId="0" borderId="0" xfId="0" applyFont="1" applyAlignment="1">
      <alignment/>
    </xf>
    <xf numFmtId="0" fontId="54" fillId="0" borderId="0" xfId="0" applyFont="1" applyAlignment="1">
      <alignment/>
    </xf>
    <xf numFmtId="0" fontId="54" fillId="0" borderId="11" xfId="0" applyFont="1" applyBorder="1" applyAlignment="1">
      <alignment/>
    </xf>
    <xf numFmtId="0" fontId="54" fillId="0" borderId="11" xfId="0" applyFont="1" applyBorder="1" applyAlignment="1">
      <alignment wrapText="1"/>
    </xf>
    <xf numFmtId="0" fontId="54" fillId="0" borderId="11" xfId="0" applyFont="1" applyBorder="1" applyAlignment="1">
      <alignment horizontal="center"/>
    </xf>
    <xf numFmtId="4" fontId="54" fillId="0" borderId="11" xfId="0" applyNumberFormat="1" applyFont="1" applyBorder="1" applyAlignment="1" applyProtection="1">
      <alignment horizontal="right"/>
      <protection locked="0"/>
    </xf>
    <xf numFmtId="4" fontId="54" fillId="0" borderId="11" xfId="0" applyNumberFormat="1" applyFont="1" applyBorder="1" applyAlignment="1">
      <alignment horizontal="right"/>
    </xf>
    <xf numFmtId="4" fontId="6" fillId="0" borderId="11" xfId="0" applyNumberFormat="1" applyFont="1" applyBorder="1" applyAlignment="1" applyProtection="1">
      <alignment horizontal="right"/>
      <protection locked="0"/>
    </xf>
    <xf numFmtId="0" fontId="54" fillId="0" borderId="11" xfId="0" applyFont="1" applyFill="1" applyBorder="1" applyAlignment="1">
      <alignment/>
    </xf>
    <xf numFmtId="4" fontId="54" fillId="0" borderId="11" xfId="0" applyNumberFormat="1" applyFont="1" applyBorder="1" applyAlignment="1">
      <alignment/>
    </xf>
    <xf numFmtId="0" fontId="55" fillId="0" borderId="0" xfId="0" applyFont="1" applyAlignment="1">
      <alignment/>
    </xf>
    <xf numFmtId="0" fontId="7" fillId="0" borderId="11" xfId="0" applyFont="1" applyBorder="1" applyAlignment="1">
      <alignment/>
    </xf>
    <xf numFmtId="0" fontId="7" fillId="0" borderId="11" xfId="0" applyFont="1" applyBorder="1" applyAlignment="1">
      <alignment horizontal="center"/>
    </xf>
    <xf numFmtId="4" fontId="7" fillId="0" borderId="11" xfId="0" applyNumberFormat="1" applyFont="1" applyBorder="1" applyAlignment="1" applyProtection="1">
      <alignment horizontal="right"/>
      <protection locked="0"/>
    </xf>
    <xf numFmtId="4" fontId="7" fillId="0" borderId="11" xfId="0" applyNumberFormat="1" applyFont="1" applyBorder="1" applyAlignment="1">
      <alignment horizontal="right"/>
    </xf>
    <xf numFmtId="0" fontId="56" fillId="0" borderId="0" xfId="0" applyFont="1" applyAlignment="1">
      <alignment/>
    </xf>
    <xf numFmtId="4" fontId="54" fillId="0" borderId="11" xfId="0" applyNumberFormat="1" applyFont="1" applyBorder="1" applyAlignment="1" applyProtection="1">
      <alignment/>
      <protection locked="0"/>
    </xf>
    <xf numFmtId="0" fontId="54" fillId="0" borderId="11" xfId="0" applyFont="1" applyBorder="1" applyAlignment="1">
      <alignment horizontal="center" vertical="top" wrapText="1"/>
    </xf>
    <xf numFmtId="0" fontId="54" fillId="0" borderId="11" xfId="0" applyFont="1" applyBorder="1" applyAlignment="1">
      <alignment horizontal="right" vertical="top" wrapText="1"/>
    </xf>
    <xf numFmtId="0" fontId="57" fillId="0" borderId="11" xfId="0" applyFont="1" applyBorder="1" applyAlignment="1">
      <alignment horizontal="center" vertical="top" wrapText="1"/>
    </xf>
    <xf numFmtId="0" fontId="54" fillId="0" borderId="0" xfId="0" applyFont="1" applyAlignment="1">
      <alignment wrapText="1"/>
    </xf>
    <xf numFmtId="0" fontId="52" fillId="0" borderId="0" xfId="0" applyFont="1" applyAlignment="1">
      <alignment wrapText="1"/>
    </xf>
    <xf numFmtId="0" fontId="58" fillId="0" borderId="0" xfId="0" applyFont="1" applyFill="1" applyBorder="1" applyAlignment="1" applyProtection="1">
      <alignment horizontal="right"/>
      <protection locked="0"/>
    </xf>
    <xf numFmtId="0" fontId="29" fillId="0" borderId="0" xfId="0" applyFont="1" applyFill="1" applyBorder="1" applyAlignment="1" applyProtection="1">
      <alignment/>
      <protection locked="0"/>
    </xf>
    <xf numFmtId="0" fontId="59" fillId="0" borderId="0" xfId="0" applyFont="1" applyFill="1" applyBorder="1" applyAlignment="1" applyProtection="1">
      <alignment/>
      <protection locked="0"/>
    </xf>
    <xf numFmtId="0" fontId="60" fillId="0" borderId="0" xfId="0" applyFont="1" applyFill="1" applyBorder="1" applyAlignment="1" applyProtection="1">
      <alignment/>
      <protection locked="0"/>
    </xf>
    <xf numFmtId="0" fontId="50" fillId="0" borderId="0" xfId="0" applyFont="1" applyBorder="1" applyAlignment="1" applyProtection="1">
      <alignment/>
      <protection locked="0"/>
    </xf>
    <xf numFmtId="0" fontId="5" fillId="0" borderId="0" xfId="0" applyFont="1" applyBorder="1" applyAlignment="1" applyProtection="1">
      <alignment horizontal="center" vertical="top" wrapText="1"/>
      <protection locked="0"/>
    </xf>
    <xf numFmtId="0" fontId="0" fillId="0" borderId="0" xfId="0" applyBorder="1" applyAlignment="1" applyProtection="1">
      <alignment/>
      <protection locked="0"/>
    </xf>
    <xf numFmtId="4" fontId="0" fillId="0" borderId="0" xfId="0" applyNumberFormat="1" applyBorder="1" applyAlignment="1" applyProtection="1">
      <alignment/>
      <protection locked="0"/>
    </xf>
    <xf numFmtId="0" fontId="61" fillId="0" borderId="11" xfId="0" applyFont="1" applyBorder="1" applyAlignment="1">
      <alignment horizontal="center" vertical="top" wrapText="1"/>
    </xf>
    <xf numFmtId="4" fontId="53" fillId="0" borderId="12" xfId="0" applyNumberFormat="1" applyFont="1" applyBorder="1" applyAlignment="1">
      <alignment horizontal="right"/>
    </xf>
    <xf numFmtId="0" fontId="7" fillId="0" borderId="11" xfId="0" applyFont="1" applyBorder="1" applyAlignment="1">
      <alignment wrapText="1"/>
    </xf>
    <xf numFmtId="0" fontId="7" fillId="0" borderId="11" xfId="0" applyFont="1" applyBorder="1" applyAlignment="1">
      <alignment horizontal="center" vertical="top" wrapText="1"/>
    </xf>
    <xf numFmtId="4" fontId="53" fillId="19" borderId="12" xfId="0" applyNumberFormat="1" applyFont="1" applyFill="1" applyBorder="1" applyAlignment="1">
      <alignment horizontal="right"/>
    </xf>
    <xf numFmtId="0" fontId="51" fillId="0" borderId="0" xfId="0" applyFont="1" applyAlignment="1" applyProtection="1">
      <alignment/>
      <protection locked="0"/>
    </xf>
    <xf numFmtId="0" fontId="52" fillId="0" borderId="11" xfId="0" applyFont="1" applyBorder="1" applyAlignment="1">
      <alignment/>
    </xf>
    <xf numFmtId="0" fontId="51" fillId="0" borderId="0" xfId="0" applyFont="1" applyAlignment="1">
      <alignment horizontal="justify"/>
    </xf>
    <xf numFmtId="0" fontId="54" fillId="0" borderId="13" xfId="0" applyFont="1" applyBorder="1" applyAlignment="1">
      <alignment horizontal="center" vertical="top" wrapText="1"/>
    </xf>
    <xf numFmtId="0" fontId="54" fillId="0" borderId="13" xfId="0" applyFont="1" applyBorder="1" applyAlignment="1">
      <alignment horizontal="right" vertical="top" wrapText="1"/>
    </xf>
    <xf numFmtId="4" fontId="6" fillId="0" borderId="13" xfId="0" applyNumberFormat="1" applyFont="1" applyBorder="1" applyAlignment="1" applyProtection="1">
      <alignment horizontal="right"/>
      <protection locked="0"/>
    </xf>
    <xf numFmtId="4" fontId="54" fillId="0" borderId="13" xfId="0" applyNumberFormat="1" applyFont="1" applyBorder="1" applyAlignment="1">
      <alignment horizontal="right"/>
    </xf>
    <xf numFmtId="4" fontId="53" fillId="0" borderId="14" xfId="0" applyNumberFormat="1" applyFont="1" applyBorder="1" applyAlignment="1">
      <alignment horizontal="right"/>
    </xf>
    <xf numFmtId="0" fontId="61" fillId="0" borderId="15" xfId="0" applyFont="1" applyBorder="1" applyAlignment="1">
      <alignment horizontal="center" vertical="top" wrapText="1"/>
    </xf>
    <xf numFmtId="0" fontId="0" fillId="0" borderId="0" xfId="0" applyAlignment="1">
      <alignment/>
    </xf>
    <xf numFmtId="0" fontId="5" fillId="0" borderId="0" xfId="0" applyFont="1" applyBorder="1" applyAlignment="1" applyProtection="1">
      <alignment/>
      <protection locked="0"/>
    </xf>
    <xf numFmtId="0" fontId="52" fillId="0" borderId="0" xfId="0" applyFont="1" applyAlignment="1" applyProtection="1">
      <alignment/>
      <protection locked="0"/>
    </xf>
    <xf numFmtId="0" fontId="51" fillId="0" borderId="0" xfId="0" applyFont="1" applyAlignment="1">
      <alignment horizontal="justify"/>
    </xf>
    <xf numFmtId="0" fontId="0" fillId="0" borderId="0" xfId="0" applyAlignment="1">
      <alignment horizontal="justify"/>
    </xf>
    <xf numFmtId="0" fontId="51" fillId="0" borderId="0" xfId="0" applyFont="1" applyAlignment="1" applyProtection="1">
      <alignment/>
      <protection locked="0"/>
    </xf>
    <xf numFmtId="4" fontId="61" fillId="0" borderId="16" xfId="0" applyNumberFormat="1" applyFont="1" applyBorder="1" applyAlignment="1">
      <alignment horizontal="right" wrapText="1"/>
    </xf>
    <xf numFmtId="0" fontId="62" fillId="0" borderId="17" xfId="0" applyFont="1" applyBorder="1" applyAlignment="1">
      <alignment horizontal="right" wrapText="1"/>
    </xf>
    <xf numFmtId="0" fontId="62" fillId="0" borderId="18" xfId="0" applyFont="1" applyBorder="1" applyAlignment="1">
      <alignment horizontal="right" wrapText="1"/>
    </xf>
    <xf numFmtId="0" fontId="61" fillId="19" borderId="19" xfId="0" applyFont="1" applyFill="1" applyBorder="1" applyAlignment="1">
      <alignment horizontal="right" wrapText="1"/>
    </xf>
    <xf numFmtId="0" fontId="63" fillId="19" borderId="20" xfId="0" applyFont="1" applyFill="1" applyBorder="1" applyAlignment="1">
      <alignment horizontal="right" wrapText="1"/>
    </xf>
    <xf numFmtId="0" fontId="63" fillId="19" borderId="21" xfId="0" applyFont="1" applyFill="1" applyBorder="1" applyAlignment="1">
      <alignment horizontal="right" wrapText="1"/>
    </xf>
    <xf numFmtId="0" fontId="7" fillId="0" borderId="22" xfId="0" applyFon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61" fillId="19" borderId="24" xfId="0" applyFont="1" applyFill="1" applyBorder="1" applyAlignment="1">
      <alignment horizontal="right" wrapText="1"/>
    </xf>
    <xf numFmtId="0" fontId="63" fillId="19" borderId="26" xfId="0" applyFont="1" applyFill="1" applyBorder="1" applyAlignment="1">
      <alignment horizontal="right" wrapText="1"/>
    </xf>
    <xf numFmtId="0" fontId="63" fillId="19" borderId="25" xfId="0" applyFont="1" applyFill="1" applyBorder="1" applyAlignment="1">
      <alignment horizontal="right" wrapText="1"/>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1 1" xfId="37"/>
    <cellStyle name="Naslov 2" xfId="38"/>
    <cellStyle name="Naslov 3" xfId="39"/>
    <cellStyle name="Naslov 4" xfId="40"/>
    <cellStyle name="Navadno 2" xfId="41"/>
    <cellStyle name="Nevtralno"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ejica 2" xfId="61"/>
    <cellStyle name="Vnos" xfId="62"/>
    <cellStyle name="Vsot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7"/>
  <sheetViews>
    <sheetView tabSelected="1" zoomScalePageLayoutView="0" workbookViewId="0" topLeftCell="A1">
      <selection activeCell="A53" sqref="A53:IV53"/>
    </sheetView>
  </sheetViews>
  <sheetFormatPr defaultColWidth="9.140625" defaultRowHeight="15"/>
  <cols>
    <col min="1" max="1" width="2.8515625" style="6" customWidth="1"/>
    <col min="2" max="2" width="4.57421875" style="6" customWidth="1"/>
    <col min="3" max="3" width="112.28125" style="27" customWidth="1"/>
    <col min="4" max="4" width="7.7109375" style="6" customWidth="1"/>
    <col min="5" max="5" width="11.421875" style="6" customWidth="1"/>
    <col min="6" max="6" width="13.57421875" style="6" customWidth="1"/>
    <col min="7" max="7" width="18.140625" style="6" customWidth="1"/>
    <col min="8" max="16384" width="9.140625" style="6" customWidth="1"/>
  </cols>
  <sheetData>
    <row r="1" spans="2:7" ht="15.75" customHeight="1">
      <c r="B1" s="2" t="s">
        <v>0</v>
      </c>
      <c r="C1" s="3" t="s">
        <v>77</v>
      </c>
      <c r="D1" s="49" t="s">
        <v>139</v>
      </c>
      <c r="E1" s="50"/>
      <c r="F1" s="50"/>
      <c r="G1" s="50"/>
    </row>
    <row r="2" ht="9" customHeight="1">
      <c r="C2" s="6"/>
    </row>
    <row r="3" spans="2:7" ht="14.25">
      <c r="B3" s="52" t="s">
        <v>81</v>
      </c>
      <c r="C3" s="52"/>
      <c r="D3" s="52"/>
      <c r="E3" s="52"/>
      <c r="F3" s="52"/>
      <c r="G3" s="52"/>
    </row>
    <row r="4" ht="9" customHeight="1">
      <c r="C4" s="6"/>
    </row>
    <row r="5" spans="2:7" ht="36" customHeight="1">
      <c r="B5" s="53" t="s">
        <v>138</v>
      </c>
      <c r="C5" s="54"/>
      <c r="D5" s="54"/>
      <c r="E5" s="54"/>
      <c r="F5" s="54"/>
      <c r="G5" s="54"/>
    </row>
    <row r="6" spans="2:7" ht="14.25">
      <c r="B6" s="43"/>
      <c r="C6" s="43"/>
      <c r="D6" s="43"/>
      <c r="E6" s="43"/>
      <c r="F6" s="43"/>
      <c r="G6" s="43"/>
    </row>
    <row r="7" ht="7.5" customHeight="1">
      <c r="C7" s="6"/>
    </row>
    <row r="8" spans="2:3" ht="15" customHeight="1">
      <c r="B8" s="55" t="s">
        <v>78</v>
      </c>
      <c r="C8" s="55"/>
    </row>
    <row r="9" spans="2:3" ht="15" customHeight="1">
      <c r="B9" s="1"/>
      <c r="C9" s="1"/>
    </row>
    <row r="10" spans="2:7" ht="45" customHeight="1">
      <c r="B10" s="5"/>
      <c r="C10" s="5" t="s">
        <v>50</v>
      </c>
      <c r="D10" s="5" t="s">
        <v>48</v>
      </c>
      <c r="E10" s="5" t="s">
        <v>104</v>
      </c>
      <c r="F10" s="5" t="s">
        <v>49</v>
      </c>
      <c r="G10" s="5" t="s">
        <v>79</v>
      </c>
    </row>
    <row r="11" spans="1:7" ht="45" customHeight="1">
      <c r="A11" s="7"/>
      <c r="B11" s="8" t="s">
        <v>88</v>
      </c>
      <c r="C11" s="38" t="s">
        <v>96</v>
      </c>
      <c r="D11" s="10" t="s">
        <v>10</v>
      </c>
      <c r="E11" s="8">
        <v>80</v>
      </c>
      <c r="F11" s="13"/>
      <c r="G11" s="12">
        <f>E11*F11</f>
        <v>0</v>
      </c>
    </row>
    <row r="12" spans="1:7" ht="14.25">
      <c r="A12" s="7"/>
      <c r="B12" s="8"/>
      <c r="C12" s="38" t="s">
        <v>102</v>
      </c>
      <c r="D12" s="10"/>
      <c r="E12" s="8"/>
      <c r="F12" s="13"/>
      <c r="G12" s="12"/>
    </row>
    <row r="13" spans="1:7" ht="14.25">
      <c r="A13" s="7"/>
      <c r="B13" s="8" t="s">
        <v>41</v>
      </c>
      <c r="C13" s="9" t="s">
        <v>23</v>
      </c>
      <c r="D13" s="10" t="s">
        <v>1</v>
      </c>
      <c r="E13" s="8">
        <v>1000</v>
      </c>
      <c r="F13" s="13"/>
      <c r="G13" s="12">
        <f>E13*F13</f>
        <v>0</v>
      </c>
    </row>
    <row r="14" spans="1:7" ht="14.25">
      <c r="A14" s="7"/>
      <c r="B14" s="8" t="s">
        <v>2</v>
      </c>
      <c r="C14" s="9" t="s">
        <v>24</v>
      </c>
      <c r="D14" s="10" t="s">
        <v>1</v>
      </c>
      <c r="E14" s="8">
        <v>500</v>
      </c>
      <c r="F14" s="13"/>
      <c r="G14" s="12">
        <f>E14*F14</f>
        <v>0</v>
      </c>
    </row>
    <row r="15" spans="1:7" ht="14.25">
      <c r="A15" s="7"/>
      <c r="B15" s="8" t="s">
        <v>3</v>
      </c>
      <c r="C15" s="9" t="s">
        <v>25</v>
      </c>
      <c r="D15" s="10" t="s">
        <v>1</v>
      </c>
      <c r="E15" s="8">
        <v>200</v>
      </c>
      <c r="F15" s="13"/>
      <c r="G15" s="12">
        <f>E15*F15</f>
        <v>0</v>
      </c>
    </row>
    <row r="16" spans="1:7" ht="45.75" customHeight="1">
      <c r="A16" s="7"/>
      <c r="B16" s="8"/>
      <c r="C16" s="38" t="s">
        <v>122</v>
      </c>
      <c r="D16" s="10"/>
      <c r="E16" s="8"/>
      <c r="F16" s="13"/>
      <c r="G16" s="12"/>
    </row>
    <row r="17" spans="1:7" ht="14.25">
      <c r="A17" s="7"/>
      <c r="B17" s="8" t="s">
        <v>4</v>
      </c>
      <c r="C17" s="9" t="s">
        <v>26</v>
      </c>
      <c r="D17" s="10" t="s">
        <v>1</v>
      </c>
      <c r="E17" s="14">
        <v>500</v>
      </c>
      <c r="F17" s="13"/>
      <c r="G17" s="12">
        <f aca="true" t="shared" si="0" ref="G17:G29">E17*F17</f>
        <v>0</v>
      </c>
    </row>
    <row r="18" spans="1:7" ht="14.25">
      <c r="A18" s="7"/>
      <c r="B18" s="8" t="s">
        <v>89</v>
      </c>
      <c r="C18" s="9" t="s">
        <v>27</v>
      </c>
      <c r="D18" s="10" t="s">
        <v>1</v>
      </c>
      <c r="E18" s="14">
        <v>2000</v>
      </c>
      <c r="F18" s="13"/>
      <c r="G18" s="12">
        <f t="shared" si="0"/>
        <v>0</v>
      </c>
    </row>
    <row r="19" spans="1:7" ht="14.25">
      <c r="A19" s="7"/>
      <c r="B19" s="8" t="s">
        <v>5</v>
      </c>
      <c r="C19" s="9" t="s">
        <v>28</v>
      </c>
      <c r="D19" s="10" t="s">
        <v>1</v>
      </c>
      <c r="E19" s="14">
        <v>1000</v>
      </c>
      <c r="F19" s="13"/>
      <c r="G19" s="12">
        <f t="shared" si="0"/>
        <v>0</v>
      </c>
    </row>
    <row r="20" spans="1:7" ht="14.25">
      <c r="A20" s="7"/>
      <c r="B20" s="8" t="s">
        <v>90</v>
      </c>
      <c r="C20" s="9" t="s">
        <v>29</v>
      </c>
      <c r="D20" s="10" t="s">
        <v>1</v>
      </c>
      <c r="E20" s="8">
        <v>400</v>
      </c>
      <c r="F20" s="13"/>
      <c r="G20" s="12">
        <f t="shared" si="0"/>
        <v>0</v>
      </c>
    </row>
    <row r="21" spans="1:7" ht="14.25">
      <c r="A21" s="7"/>
      <c r="B21" s="8" t="s">
        <v>6</v>
      </c>
      <c r="C21" s="9" t="s">
        <v>30</v>
      </c>
      <c r="D21" s="10" t="s">
        <v>1</v>
      </c>
      <c r="E21" s="8">
        <v>200</v>
      </c>
      <c r="F21" s="13"/>
      <c r="G21" s="12">
        <f t="shared" si="0"/>
        <v>0</v>
      </c>
    </row>
    <row r="22" spans="1:7" ht="57">
      <c r="A22" s="7"/>
      <c r="B22" s="8" t="s">
        <v>7</v>
      </c>
      <c r="C22" s="9" t="s">
        <v>71</v>
      </c>
      <c r="D22" s="10" t="s">
        <v>1</v>
      </c>
      <c r="E22" s="8">
        <v>300</v>
      </c>
      <c r="F22" s="13"/>
      <c r="G22" s="12">
        <f t="shared" si="0"/>
        <v>0</v>
      </c>
    </row>
    <row r="23" spans="1:7" ht="57">
      <c r="A23" s="7"/>
      <c r="B23" s="8" t="s">
        <v>91</v>
      </c>
      <c r="C23" s="38" t="s">
        <v>99</v>
      </c>
      <c r="D23" s="10" t="s">
        <v>8</v>
      </c>
      <c r="E23" s="8">
        <v>40</v>
      </c>
      <c r="F23" s="13"/>
      <c r="G23" s="12">
        <f t="shared" si="0"/>
        <v>0</v>
      </c>
    </row>
    <row r="24" spans="1:7" ht="14.25">
      <c r="A24" s="7"/>
      <c r="B24" s="8" t="s">
        <v>92</v>
      </c>
      <c r="C24" s="9" t="s">
        <v>61</v>
      </c>
      <c r="D24" s="10" t="s">
        <v>1</v>
      </c>
      <c r="E24" s="8">
        <v>3000</v>
      </c>
      <c r="F24" s="13"/>
      <c r="G24" s="12">
        <f t="shared" si="0"/>
        <v>0</v>
      </c>
    </row>
    <row r="25" spans="1:7" s="21" customFormat="1" ht="14.25">
      <c r="A25" s="16"/>
      <c r="B25" s="8" t="s">
        <v>9</v>
      </c>
      <c r="C25" s="9" t="s">
        <v>63</v>
      </c>
      <c r="D25" s="18" t="s">
        <v>8</v>
      </c>
      <c r="E25" s="17">
        <v>45</v>
      </c>
      <c r="F25" s="19"/>
      <c r="G25" s="20">
        <f t="shared" si="0"/>
        <v>0</v>
      </c>
    </row>
    <row r="26" spans="1:7" s="21" customFormat="1" ht="30" customHeight="1">
      <c r="A26" s="16"/>
      <c r="B26" s="8" t="s">
        <v>93</v>
      </c>
      <c r="C26" s="38" t="s">
        <v>98</v>
      </c>
      <c r="D26" s="18" t="s">
        <v>43</v>
      </c>
      <c r="E26" s="17">
        <v>100</v>
      </c>
      <c r="F26" s="19"/>
      <c r="G26" s="20">
        <f t="shared" si="0"/>
        <v>0</v>
      </c>
    </row>
    <row r="27" spans="1:7" s="21" customFormat="1" ht="14.25">
      <c r="A27" s="16"/>
      <c r="B27" s="8" t="s">
        <v>82</v>
      </c>
      <c r="C27" s="9" t="s">
        <v>42</v>
      </c>
      <c r="D27" s="18" t="s">
        <v>43</v>
      </c>
      <c r="E27" s="17">
        <v>100</v>
      </c>
      <c r="F27" s="19"/>
      <c r="G27" s="20">
        <f t="shared" si="0"/>
        <v>0</v>
      </c>
    </row>
    <row r="28" spans="1:7" ht="30" customHeight="1">
      <c r="A28" s="7"/>
      <c r="B28" s="8" t="s">
        <v>83</v>
      </c>
      <c r="C28" s="9" t="s">
        <v>70</v>
      </c>
      <c r="D28" s="10" t="s">
        <v>1</v>
      </c>
      <c r="E28" s="8">
        <v>50</v>
      </c>
      <c r="F28" s="13"/>
      <c r="G28" s="12">
        <f t="shared" si="0"/>
        <v>0</v>
      </c>
    </row>
    <row r="29" spans="1:7" ht="14.25">
      <c r="A29" s="7"/>
      <c r="B29" s="8" t="s">
        <v>84</v>
      </c>
      <c r="C29" s="9" t="s">
        <v>31</v>
      </c>
      <c r="D29" s="18" t="s">
        <v>43</v>
      </c>
      <c r="E29" s="8">
        <v>300</v>
      </c>
      <c r="F29" s="13"/>
      <c r="G29" s="12">
        <f t="shared" si="0"/>
        <v>0</v>
      </c>
    </row>
    <row r="30" spans="1:7" ht="14.25">
      <c r="A30" s="7"/>
      <c r="B30" s="8"/>
      <c r="C30" s="9" t="s">
        <v>72</v>
      </c>
      <c r="D30" s="10"/>
      <c r="E30" s="8"/>
      <c r="F30" s="15"/>
      <c r="G30" s="12"/>
    </row>
    <row r="31" spans="1:7" ht="14.25">
      <c r="A31" s="7"/>
      <c r="B31" s="17" t="s">
        <v>85</v>
      </c>
      <c r="C31" s="9" t="s">
        <v>32</v>
      </c>
      <c r="D31" s="10" t="s">
        <v>1</v>
      </c>
      <c r="E31" s="14">
        <v>300</v>
      </c>
      <c r="F31" s="13"/>
      <c r="G31" s="12">
        <f aca="true" t="shared" si="1" ref="G31:G49">E31*F31</f>
        <v>0</v>
      </c>
    </row>
    <row r="32" spans="1:7" ht="14.25">
      <c r="A32" s="7"/>
      <c r="B32" s="17" t="s">
        <v>35</v>
      </c>
      <c r="C32" s="9" t="s">
        <v>33</v>
      </c>
      <c r="D32" s="23" t="s">
        <v>1</v>
      </c>
      <c r="E32" s="24">
        <v>200</v>
      </c>
      <c r="F32" s="13"/>
      <c r="G32" s="12">
        <f t="shared" si="1"/>
        <v>0</v>
      </c>
    </row>
    <row r="33" spans="1:7" ht="30" customHeight="1">
      <c r="A33" s="7"/>
      <c r="B33" s="17" t="s">
        <v>11</v>
      </c>
      <c r="C33" s="38" t="s">
        <v>106</v>
      </c>
      <c r="D33" s="10" t="s">
        <v>43</v>
      </c>
      <c r="E33" s="14">
        <v>50</v>
      </c>
      <c r="F33" s="13"/>
      <c r="G33" s="12">
        <f t="shared" si="1"/>
        <v>0</v>
      </c>
    </row>
    <row r="34" spans="1:7" ht="30" customHeight="1">
      <c r="A34" s="7"/>
      <c r="B34" s="17" t="s">
        <v>12</v>
      </c>
      <c r="C34" s="38" t="s">
        <v>119</v>
      </c>
      <c r="D34" s="10" t="s">
        <v>43</v>
      </c>
      <c r="E34" s="14">
        <v>50</v>
      </c>
      <c r="F34" s="13"/>
      <c r="G34" s="12">
        <f t="shared" si="1"/>
        <v>0</v>
      </c>
    </row>
    <row r="35" spans="1:7" ht="28.5" customHeight="1">
      <c r="A35" s="7"/>
      <c r="B35" s="17" t="s">
        <v>36</v>
      </c>
      <c r="C35" s="38" t="s">
        <v>103</v>
      </c>
      <c r="D35" s="18" t="s">
        <v>1</v>
      </c>
      <c r="E35" s="14">
        <v>100</v>
      </c>
      <c r="F35" s="13"/>
      <c r="G35" s="12">
        <f t="shared" si="1"/>
        <v>0</v>
      </c>
    </row>
    <row r="36" spans="1:7" ht="14.25">
      <c r="A36" s="7"/>
      <c r="B36" s="17" t="s">
        <v>37</v>
      </c>
      <c r="C36" s="38" t="s">
        <v>107</v>
      </c>
      <c r="D36" s="10" t="s">
        <v>44</v>
      </c>
      <c r="E36" s="14">
        <v>100</v>
      </c>
      <c r="F36" s="13"/>
      <c r="G36" s="12">
        <f t="shared" si="1"/>
        <v>0</v>
      </c>
    </row>
    <row r="37" spans="1:7" ht="14.25">
      <c r="A37" s="7"/>
      <c r="B37" s="17" t="s">
        <v>38</v>
      </c>
      <c r="C37" s="38" t="s">
        <v>100</v>
      </c>
      <c r="D37" s="10" t="s">
        <v>44</v>
      </c>
      <c r="E37" s="14">
        <v>50</v>
      </c>
      <c r="F37" s="13"/>
      <c r="G37" s="12">
        <f t="shared" si="1"/>
        <v>0</v>
      </c>
    </row>
    <row r="38" spans="1:7" ht="14.25">
      <c r="A38" s="7"/>
      <c r="B38" s="17" t="s">
        <v>39</v>
      </c>
      <c r="C38" s="9" t="s">
        <v>53</v>
      </c>
      <c r="D38" s="39" t="s">
        <v>1</v>
      </c>
      <c r="E38" s="14">
        <v>500</v>
      </c>
      <c r="F38" s="13"/>
      <c r="G38" s="12">
        <f t="shared" si="1"/>
        <v>0</v>
      </c>
    </row>
    <row r="39" spans="1:7" ht="32.25" customHeight="1">
      <c r="A39" s="7"/>
      <c r="B39" s="17" t="s">
        <v>13</v>
      </c>
      <c r="C39" s="9" t="s">
        <v>52</v>
      </c>
      <c r="D39" s="23" t="s">
        <v>68</v>
      </c>
      <c r="E39" s="14">
        <v>350</v>
      </c>
      <c r="F39" s="13"/>
      <c r="G39" s="12">
        <f t="shared" si="1"/>
        <v>0</v>
      </c>
    </row>
    <row r="40" spans="1:7" ht="15.75">
      <c r="A40" s="7"/>
      <c r="B40" s="17" t="s">
        <v>64</v>
      </c>
      <c r="C40" s="9" t="s">
        <v>51</v>
      </c>
      <c r="D40" s="23" t="s">
        <v>68</v>
      </c>
      <c r="E40" s="14">
        <v>400</v>
      </c>
      <c r="F40" s="13"/>
      <c r="G40" s="12">
        <f t="shared" si="1"/>
        <v>0</v>
      </c>
    </row>
    <row r="41" spans="1:7" ht="15.75">
      <c r="A41" s="7"/>
      <c r="B41" s="17" t="s">
        <v>40</v>
      </c>
      <c r="C41" s="9" t="s">
        <v>54</v>
      </c>
      <c r="D41" s="25" t="s">
        <v>69</v>
      </c>
      <c r="E41" s="14">
        <v>300</v>
      </c>
      <c r="F41" s="13"/>
      <c r="G41" s="12">
        <f t="shared" si="1"/>
        <v>0</v>
      </c>
    </row>
    <row r="42" spans="1:7" ht="14.25">
      <c r="A42" s="7"/>
      <c r="B42" s="17" t="s">
        <v>65</v>
      </c>
      <c r="C42" s="9" t="s">
        <v>55</v>
      </c>
      <c r="D42" s="23" t="s">
        <v>8</v>
      </c>
      <c r="E42" s="14">
        <v>100</v>
      </c>
      <c r="F42" s="13"/>
      <c r="G42" s="12">
        <f t="shared" si="1"/>
        <v>0</v>
      </c>
    </row>
    <row r="43" spans="1:7" ht="30.75" customHeight="1">
      <c r="A43" s="7"/>
      <c r="B43" s="17" t="s">
        <v>66</v>
      </c>
      <c r="C43" s="9" t="s">
        <v>45</v>
      </c>
      <c r="D43" s="10" t="s">
        <v>8</v>
      </c>
      <c r="E43" s="14">
        <v>400</v>
      </c>
      <c r="F43" s="13"/>
      <c r="G43" s="12">
        <f t="shared" si="1"/>
        <v>0</v>
      </c>
    </row>
    <row r="44" spans="1:7" ht="18" customHeight="1">
      <c r="A44" s="7"/>
      <c r="B44" s="17" t="s">
        <v>67</v>
      </c>
      <c r="C44" s="9" t="s">
        <v>46</v>
      </c>
      <c r="D44" s="10" t="s">
        <v>8</v>
      </c>
      <c r="E44" s="14">
        <v>20</v>
      </c>
      <c r="F44" s="13"/>
      <c r="G44" s="12">
        <f>E44*F44</f>
        <v>0</v>
      </c>
    </row>
    <row r="45" spans="1:7" ht="14.25">
      <c r="A45" s="7"/>
      <c r="B45" s="17" t="s">
        <v>86</v>
      </c>
      <c r="C45" s="9" t="s">
        <v>127</v>
      </c>
      <c r="D45" s="23" t="s">
        <v>34</v>
      </c>
      <c r="E45" s="14">
        <v>650</v>
      </c>
      <c r="F45" s="13"/>
      <c r="G45" s="12">
        <f t="shared" si="1"/>
        <v>0</v>
      </c>
    </row>
    <row r="46" spans="1:7" ht="14.25">
      <c r="A46" s="7"/>
      <c r="B46" s="17" t="s">
        <v>87</v>
      </c>
      <c r="C46" s="9" t="s">
        <v>59</v>
      </c>
      <c r="D46" s="23" t="s">
        <v>34</v>
      </c>
      <c r="E46" s="42">
        <v>400</v>
      </c>
      <c r="F46" s="13"/>
      <c r="G46" s="12">
        <f t="shared" si="1"/>
        <v>0</v>
      </c>
    </row>
    <row r="47" spans="1:7" ht="14.25">
      <c r="A47" s="7"/>
      <c r="B47" s="17" t="s">
        <v>129</v>
      </c>
      <c r="C47" s="9" t="s">
        <v>128</v>
      </c>
      <c r="D47" s="23" t="s">
        <v>34</v>
      </c>
      <c r="E47" s="42">
        <v>150</v>
      </c>
      <c r="F47" s="13"/>
      <c r="G47" s="12">
        <f t="shared" si="1"/>
        <v>0</v>
      </c>
    </row>
    <row r="48" spans="1:7" ht="14.25">
      <c r="A48" s="7"/>
      <c r="B48" s="17" t="s">
        <v>130</v>
      </c>
      <c r="C48" s="9" t="s">
        <v>57</v>
      </c>
      <c r="D48" s="23" t="s">
        <v>34</v>
      </c>
      <c r="E48" s="24">
        <v>200</v>
      </c>
      <c r="F48" s="13"/>
      <c r="G48" s="12">
        <f t="shared" si="1"/>
        <v>0</v>
      </c>
    </row>
    <row r="49" spans="1:7" ht="14.25">
      <c r="A49" s="7"/>
      <c r="B49" s="17" t="s">
        <v>131</v>
      </c>
      <c r="C49" s="9" t="s">
        <v>58</v>
      </c>
      <c r="D49" s="23" t="s">
        <v>34</v>
      </c>
      <c r="E49" s="24">
        <v>400</v>
      </c>
      <c r="F49" s="13"/>
      <c r="G49" s="12">
        <f t="shared" si="1"/>
        <v>0</v>
      </c>
    </row>
    <row r="50" spans="1:7" ht="33" customHeight="1" thickBot="1">
      <c r="A50" s="7"/>
      <c r="B50" s="62"/>
      <c r="C50" s="63"/>
      <c r="D50" s="56" t="s">
        <v>136</v>
      </c>
      <c r="E50" s="57"/>
      <c r="F50" s="58"/>
      <c r="G50" s="37">
        <f>SUM(G11:G49)</f>
        <v>0</v>
      </c>
    </row>
    <row r="51" spans="1:7" ht="30" customHeight="1" thickTop="1">
      <c r="A51" s="7"/>
      <c r="B51" s="64"/>
      <c r="C51" s="65"/>
      <c r="D51" s="59" t="s">
        <v>105</v>
      </c>
      <c r="E51" s="60"/>
      <c r="F51" s="61"/>
      <c r="G51" s="40">
        <f>G50*4</f>
        <v>0</v>
      </c>
    </row>
    <row r="54" spans="1:7" ht="14.25">
      <c r="A54" s="7"/>
      <c r="B54" s="7"/>
      <c r="C54" s="26"/>
      <c r="D54" s="7"/>
      <c r="E54" s="7"/>
      <c r="F54" s="7"/>
      <c r="G54" s="7"/>
    </row>
    <row r="55" spans="2:8" ht="15">
      <c r="B55" s="28"/>
      <c r="C55" s="29" t="s">
        <v>73</v>
      </c>
      <c r="D55" s="30"/>
      <c r="E55" s="29" t="s">
        <v>74</v>
      </c>
      <c r="F55" s="31"/>
      <c r="G55" s="32"/>
      <c r="H55" s="32"/>
    </row>
    <row r="56" spans="2:8" ht="15">
      <c r="B56" s="51" t="s">
        <v>76</v>
      </c>
      <c r="C56" s="51"/>
      <c r="D56" s="33"/>
      <c r="E56" s="34"/>
      <c r="F56" s="33" t="s">
        <v>75</v>
      </c>
      <c r="G56" s="33"/>
      <c r="H56" s="33"/>
    </row>
    <row r="57" spans="2:8" ht="15">
      <c r="B57" s="34"/>
      <c r="C57" s="34"/>
      <c r="D57" s="34"/>
      <c r="E57" s="34"/>
      <c r="F57" s="35"/>
      <c r="G57" s="35"/>
      <c r="H57" s="35"/>
    </row>
  </sheetData>
  <sheetProtection formatCells="0" formatColumns="0" formatRows="0" selectLockedCells="1"/>
  <mergeCells count="8">
    <mergeCell ref="D1:G1"/>
    <mergeCell ref="B56:C56"/>
    <mergeCell ref="B3:G3"/>
    <mergeCell ref="B5:G5"/>
    <mergeCell ref="B8:C8"/>
    <mergeCell ref="D50:F50"/>
    <mergeCell ref="D51:F51"/>
    <mergeCell ref="B50:C51"/>
  </mergeCells>
  <printOptions/>
  <pageMargins left="0.35433070866141736" right="0.35433070866141736" top="0.7480314960629921" bottom="0.5511811023622047"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G66"/>
  <sheetViews>
    <sheetView zoomScalePageLayoutView="0" workbookViewId="0" topLeftCell="A1">
      <selection activeCell="C8" sqref="C8"/>
    </sheetView>
  </sheetViews>
  <sheetFormatPr defaultColWidth="9.140625" defaultRowHeight="15"/>
  <cols>
    <col min="2" max="2" width="4.57421875" style="0" customWidth="1"/>
    <col min="3" max="3" width="112.28125" style="0" customWidth="1"/>
    <col min="4" max="4" width="7.7109375" style="0" customWidth="1"/>
    <col min="5" max="5" width="11.421875" style="0" customWidth="1"/>
    <col min="6" max="6" width="13.57421875" style="0" customWidth="1"/>
    <col min="7" max="7" width="18.140625" style="0" customWidth="1"/>
  </cols>
  <sheetData>
    <row r="1" spans="2:7" ht="15">
      <c r="B1" s="2" t="s">
        <v>0</v>
      </c>
      <c r="C1" s="3" t="s">
        <v>77</v>
      </c>
      <c r="D1" s="36" t="s">
        <v>80</v>
      </c>
      <c r="E1" s="4"/>
      <c r="F1" s="6"/>
      <c r="G1" s="6"/>
    </row>
    <row r="2" spans="2:7" ht="15">
      <c r="B2" s="6"/>
      <c r="C2" s="6"/>
      <c r="D2" s="6"/>
      <c r="E2" s="6"/>
      <c r="F2" s="6"/>
      <c r="G2" s="6"/>
    </row>
    <row r="3" spans="2:7" ht="15">
      <c r="B3" s="52" t="s">
        <v>81</v>
      </c>
      <c r="C3" s="52"/>
      <c r="D3" s="52"/>
      <c r="E3" s="52"/>
      <c r="F3" s="52"/>
      <c r="G3" s="52"/>
    </row>
    <row r="4" spans="2:7" ht="15">
      <c r="B4" s="6"/>
      <c r="C4" s="6"/>
      <c r="D4" s="6"/>
      <c r="E4" s="6"/>
      <c r="F4" s="6"/>
      <c r="G4" s="6"/>
    </row>
    <row r="5" spans="2:7" ht="30" customHeight="1">
      <c r="B5" s="53" t="s">
        <v>137</v>
      </c>
      <c r="C5" s="53"/>
      <c r="D5" s="53"/>
      <c r="E5" s="53"/>
      <c r="F5" s="53"/>
      <c r="G5" s="53"/>
    </row>
    <row r="6" spans="2:7" ht="15">
      <c r="B6" s="6"/>
      <c r="C6" s="6"/>
      <c r="D6" s="6"/>
      <c r="E6" s="6"/>
      <c r="F6" s="6"/>
      <c r="G6" s="6"/>
    </row>
    <row r="7" spans="2:7" ht="15">
      <c r="B7" s="55" t="s">
        <v>78</v>
      </c>
      <c r="C7" s="55"/>
      <c r="D7" s="6"/>
      <c r="E7" s="6"/>
      <c r="F7" s="6"/>
      <c r="G7" s="6"/>
    </row>
    <row r="8" spans="2:7" ht="15">
      <c r="B8" s="41"/>
      <c r="C8" s="41"/>
      <c r="D8" s="6"/>
      <c r="E8" s="6"/>
      <c r="F8" s="6"/>
      <c r="G8" s="6"/>
    </row>
    <row r="9" spans="2:7" ht="42.75">
      <c r="B9" s="5"/>
      <c r="C9" s="5" t="s">
        <v>50</v>
      </c>
      <c r="D9" s="5" t="s">
        <v>48</v>
      </c>
      <c r="E9" s="5" t="s">
        <v>104</v>
      </c>
      <c r="F9" s="5" t="s">
        <v>49</v>
      </c>
      <c r="G9" s="5" t="s">
        <v>79</v>
      </c>
    </row>
    <row r="10" spans="2:7" ht="15">
      <c r="B10" s="8"/>
      <c r="C10" s="9" t="s">
        <v>14</v>
      </c>
      <c r="D10" s="10"/>
      <c r="E10" s="8"/>
      <c r="F10" s="11"/>
      <c r="G10" s="12"/>
    </row>
    <row r="11" spans="2:7" ht="29.25">
      <c r="B11" s="8"/>
      <c r="C11" s="9" t="s">
        <v>15</v>
      </c>
      <c r="D11" s="10"/>
      <c r="E11" s="8"/>
      <c r="F11" s="11"/>
      <c r="G11" s="12"/>
    </row>
    <row r="12" spans="2:7" ht="15">
      <c r="B12" s="8" t="s">
        <v>88</v>
      </c>
      <c r="C12" s="9" t="s">
        <v>16</v>
      </c>
      <c r="D12" s="10" t="s">
        <v>10</v>
      </c>
      <c r="E12" s="8">
        <v>40</v>
      </c>
      <c r="F12" s="13"/>
      <c r="G12" s="12">
        <f>E12*F12</f>
        <v>0</v>
      </c>
    </row>
    <row r="13" spans="2:7" ht="15">
      <c r="B13" s="8" t="s">
        <v>41</v>
      </c>
      <c r="C13" s="9" t="s">
        <v>17</v>
      </c>
      <c r="D13" s="10" t="s">
        <v>10</v>
      </c>
      <c r="E13" s="8">
        <v>25</v>
      </c>
      <c r="F13" s="13"/>
      <c r="G13" s="12">
        <f>E13*F13</f>
        <v>0</v>
      </c>
    </row>
    <row r="14" spans="2:7" ht="31.5" customHeight="1">
      <c r="B14" s="8"/>
      <c r="C14" s="9" t="s">
        <v>18</v>
      </c>
      <c r="D14" s="10"/>
      <c r="E14" s="8"/>
      <c r="F14" s="13"/>
      <c r="G14" s="12"/>
    </row>
    <row r="15" spans="2:7" ht="15">
      <c r="B15" s="8" t="s">
        <v>2</v>
      </c>
      <c r="C15" s="9" t="s">
        <v>19</v>
      </c>
      <c r="D15" s="10" t="s">
        <v>10</v>
      </c>
      <c r="E15" s="8">
        <v>40</v>
      </c>
      <c r="F15" s="13"/>
      <c r="G15" s="12">
        <f>E15*F15</f>
        <v>0</v>
      </c>
    </row>
    <row r="16" spans="2:7" ht="15">
      <c r="B16" s="8" t="s">
        <v>3</v>
      </c>
      <c r="C16" s="9" t="s">
        <v>20</v>
      </c>
      <c r="D16" s="10" t="s">
        <v>10</v>
      </c>
      <c r="E16" s="8">
        <v>25</v>
      </c>
      <c r="F16" s="13"/>
      <c r="G16" s="12">
        <f>E16*F16</f>
        <v>0</v>
      </c>
    </row>
    <row r="17" spans="2:7" ht="15">
      <c r="B17" s="8"/>
      <c r="C17" s="9" t="s">
        <v>21</v>
      </c>
      <c r="D17" s="10"/>
      <c r="E17" s="8"/>
      <c r="F17" s="13"/>
      <c r="G17" s="12"/>
    </row>
    <row r="18" spans="2:7" ht="15">
      <c r="B18" s="8" t="s">
        <v>4</v>
      </c>
      <c r="C18" s="9" t="s">
        <v>19</v>
      </c>
      <c r="D18" s="10" t="s">
        <v>10</v>
      </c>
      <c r="E18" s="8">
        <v>40</v>
      </c>
      <c r="F18" s="13"/>
      <c r="G18" s="12">
        <f>E18*F18</f>
        <v>0</v>
      </c>
    </row>
    <row r="19" spans="2:7" ht="15">
      <c r="B19" s="8" t="s">
        <v>89</v>
      </c>
      <c r="C19" s="9" t="s">
        <v>22</v>
      </c>
      <c r="D19" s="10" t="s">
        <v>10</v>
      </c>
      <c r="E19" s="8">
        <v>25</v>
      </c>
      <c r="F19" s="13"/>
      <c r="G19" s="12">
        <f>E19*F19</f>
        <v>0</v>
      </c>
    </row>
    <row r="20" spans="2:7" ht="75" customHeight="1">
      <c r="B20" s="8" t="s">
        <v>5</v>
      </c>
      <c r="C20" s="38" t="s">
        <v>95</v>
      </c>
      <c r="D20" s="10" t="s">
        <v>10</v>
      </c>
      <c r="E20" s="8">
        <v>15</v>
      </c>
      <c r="F20" s="13"/>
      <c r="G20" s="12">
        <f>E20*F20</f>
        <v>0</v>
      </c>
    </row>
    <row r="21" spans="2:7" ht="43.5">
      <c r="B21" s="8" t="s">
        <v>90</v>
      </c>
      <c r="C21" s="38" t="s">
        <v>94</v>
      </c>
      <c r="D21" s="10" t="s">
        <v>10</v>
      </c>
      <c r="E21" s="8">
        <v>30</v>
      </c>
      <c r="F21" s="13"/>
      <c r="G21" s="12">
        <f>E21*F21</f>
        <v>0</v>
      </c>
    </row>
    <row r="22" spans="2:7" ht="29.25">
      <c r="B22" s="8"/>
      <c r="C22" s="9" t="s">
        <v>123</v>
      </c>
      <c r="D22" s="10"/>
      <c r="E22" s="8"/>
      <c r="G22" s="12"/>
    </row>
    <row r="23" spans="2:7" ht="15">
      <c r="B23" s="8" t="s">
        <v>6</v>
      </c>
      <c r="C23" s="9" t="s">
        <v>26</v>
      </c>
      <c r="D23" s="10" t="s">
        <v>1</v>
      </c>
      <c r="E23" s="14">
        <v>2000</v>
      </c>
      <c r="F23" s="13"/>
      <c r="G23" s="12">
        <f>E23*F23</f>
        <v>0</v>
      </c>
    </row>
    <row r="24" spans="2:7" ht="15">
      <c r="B24" s="8" t="s">
        <v>7</v>
      </c>
      <c r="C24" s="9" t="s">
        <v>27</v>
      </c>
      <c r="D24" s="10" t="s">
        <v>1</v>
      </c>
      <c r="E24" s="14">
        <v>120</v>
      </c>
      <c r="F24" s="13"/>
      <c r="G24" s="12">
        <f>E24*F24</f>
        <v>0</v>
      </c>
    </row>
    <row r="25" spans="2:7" ht="15">
      <c r="B25" s="8" t="s">
        <v>91</v>
      </c>
      <c r="C25" s="9" t="s">
        <v>28</v>
      </c>
      <c r="D25" s="10" t="s">
        <v>1</v>
      </c>
      <c r="E25" s="14">
        <v>500</v>
      </c>
      <c r="F25" s="13"/>
      <c r="G25" s="12">
        <f>E25*F25</f>
        <v>0</v>
      </c>
    </row>
    <row r="26" spans="1:7" s="6" customFormat="1" ht="14.25">
      <c r="A26" s="7"/>
      <c r="B26" s="8"/>
      <c r="C26" s="9" t="s">
        <v>124</v>
      </c>
      <c r="D26" s="10"/>
      <c r="E26" s="8"/>
      <c r="F26" s="13"/>
      <c r="G26" s="12"/>
    </row>
    <row r="27" spans="1:7" s="6" customFormat="1" ht="14.25">
      <c r="A27" s="7"/>
      <c r="B27" s="8" t="s">
        <v>92</v>
      </c>
      <c r="C27" s="9" t="s">
        <v>120</v>
      </c>
      <c r="D27" s="10" t="s">
        <v>8</v>
      </c>
      <c r="E27" s="8">
        <v>60</v>
      </c>
      <c r="F27" s="15"/>
      <c r="G27" s="12">
        <f aca="true" t="shared" si="0" ref="G27:G36">E27*F27</f>
        <v>0</v>
      </c>
    </row>
    <row r="28" spans="1:7" s="6" customFormat="1" ht="14.25">
      <c r="A28" s="7"/>
      <c r="B28" s="8" t="s">
        <v>9</v>
      </c>
      <c r="C28" s="9" t="s">
        <v>121</v>
      </c>
      <c r="D28" s="10" t="s">
        <v>8</v>
      </c>
      <c r="E28" s="8">
        <v>30</v>
      </c>
      <c r="F28" s="15"/>
      <c r="G28" s="12">
        <f t="shared" si="0"/>
        <v>0</v>
      </c>
    </row>
    <row r="29" spans="1:7" s="6" customFormat="1" ht="14.25">
      <c r="A29" s="7"/>
      <c r="B29" s="8" t="s">
        <v>93</v>
      </c>
      <c r="C29" s="9" t="s">
        <v>125</v>
      </c>
      <c r="D29" s="10" t="s">
        <v>8</v>
      </c>
      <c r="E29" s="8">
        <v>15</v>
      </c>
      <c r="F29" s="15"/>
      <c r="G29" s="12">
        <f>E29*F29</f>
        <v>0</v>
      </c>
    </row>
    <row r="30" spans="1:7" s="6" customFormat="1" ht="14.25">
      <c r="A30" s="7"/>
      <c r="B30" s="8" t="s">
        <v>82</v>
      </c>
      <c r="C30" s="9" t="s">
        <v>126</v>
      </c>
      <c r="D30" s="10" t="s">
        <v>8</v>
      </c>
      <c r="E30" s="8">
        <v>100</v>
      </c>
      <c r="F30" s="15"/>
      <c r="G30" s="12">
        <f>E30*F30</f>
        <v>0</v>
      </c>
    </row>
    <row r="31" spans="2:7" ht="43.5">
      <c r="B31" s="8" t="s">
        <v>83</v>
      </c>
      <c r="C31" s="38" t="s">
        <v>97</v>
      </c>
      <c r="D31" s="10" t="s">
        <v>8</v>
      </c>
      <c r="E31" s="8">
        <v>80</v>
      </c>
      <c r="F31" s="15"/>
      <c r="G31" s="12">
        <f t="shared" si="0"/>
        <v>0</v>
      </c>
    </row>
    <row r="32" spans="2:7" ht="15">
      <c r="B32" s="8" t="s">
        <v>84</v>
      </c>
      <c r="C32" s="9" t="s">
        <v>62</v>
      </c>
      <c r="D32" s="10" t="s">
        <v>8</v>
      </c>
      <c r="E32" s="8">
        <v>80</v>
      </c>
      <c r="F32" s="13"/>
      <c r="G32" s="12">
        <f t="shared" si="0"/>
        <v>0</v>
      </c>
    </row>
    <row r="33" spans="2:7" ht="43.5">
      <c r="B33" s="8" t="s">
        <v>85</v>
      </c>
      <c r="C33" s="9" t="s">
        <v>115</v>
      </c>
      <c r="D33" s="10" t="s">
        <v>8</v>
      </c>
      <c r="E33" s="8">
        <v>20</v>
      </c>
      <c r="F33" s="13"/>
      <c r="G33" s="12">
        <f t="shared" si="0"/>
        <v>0</v>
      </c>
    </row>
    <row r="34" spans="2:7" ht="29.25">
      <c r="B34" s="8" t="s">
        <v>35</v>
      </c>
      <c r="C34" s="9" t="s">
        <v>116</v>
      </c>
      <c r="D34" s="10" t="s">
        <v>8</v>
      </c>
      <c r="E34" s="8">
        <v>20</v>
      </c>
      <c r="F34" s="13"/>
      <c r="G34" s="12">
        <f t="shared" si="0"/>
        <v>0</v>
      </c>
    </row>
    <row r="35" spans="2:7" ht="29.25">
      <c r="B35" s="8" t="s">
        <v>11</v>
      </c>
      <c r="C35" s="9" t="s">
        <v>132</v>
      </c>
      <c r="D35" s="10" t="s">
        <v>8</v>
      </c>
      <c r="E35" s="8">
        <v>30</v>
      </c>
      <c r="F35" s="13"/>
      <c r="G35" s="12">
        <f t="shared" si="0"/>
        <v>0</v>
      </c>
    </row>
    <row r="36" spans="2:7" ht="43.5">
      <c r="B36" s="8" t="s">
        <v>12</v>
      </c>
      <c r="C36" s="9" t="s">
        <v>133</v>
      </c>
      <c r="D36" s="10" t="s">
        <v>8</v>
      </c>
      <c r="E36" s="8">
        <v>15</v>
      </c>
      <c r="F36" s="13"/>
      <c r="G36" s="12">
        <f t="shared" si="0"/>
        <v>0</v>
      </c>
    </row>
    <row r="37" spans="2:7" ht="15">
      <c r="B37" s="8"/>
      <c r="C37" s="9" t="s">
        <v>112</v>
      </c>
      <c r="D37" s="10"/>
      <c r="E37" s="8"/>
      <c r="F37" s="13"/>
      <c r="G37" s="12"/>
    </row>
    <row r="38" spans="2:7" ht="15">
      <c r="B38" s="8" t="s">
        <v>36</v>
      </c>
      <c r="C38" s="9" t="s">
        <v>109</v>
      </c>
      <c r="D38" s="10" t="s">
        <v>8</v>
      </c>
      <c r="E38" s="8">
        <v>20</v>
      </c>
      <c r="F38" s="13"/>
      <c r="G38" s="12">
        <f>E38*F38</f>
        <v>0</v>
      </c>
    </row>
    <row r="39" spans="2:7" ht="15">
      <c r="B39" s="8" t="s">
        <v>37</v>
      </c>
      <c r="C39" s="9" t="s">
        <v>110</v>
      </c>
      <c r="D39" s="10" t="s">
        <v>8</v>
      </c>
      <c r="E39" s="8">
        <v>20</v>
      </c>
      <c r="F39" s="13"/>
      <c r="G39" s="12">
        <f>E39*F39</f>
        <v>0</v>
      </c>
    </row>
    <row r="40" spans="2:7" ht="15">
      <c r="B40" s="8" t="s">
        <v>38</v>
      </c>
      <c r="C40" s="9" t="s">
        <v>111</v>
      </c>
      <c r="D40" s="10" t="s">
        <v>8</v>
      </c>
      <c r="E40" s="8">
        <v>20</v>
      </c>
      <c r="F40" s="13"/>
      <c r="G40" s="12">
        <f>E40*F40</f>
        <v>0</v>
      </c>
    </row>
    <row r="41" spans="2:7" ht="15">
      <c r="B41" s="8"/>
      <c r="C41" s="9" t="s">
        <v>113</v>
      </c>
      <c r="D41" s="10"/>
      <c r="E41" s="8"/>
      <c r="F41" s="13"/>
      <c r="G41" s="12"/>
    </row>
    <row r="42" spans="2:7" ht="15">
      <c r="B42" s="8" t="s">
        <v>39</v>
      </c>
      <c r="C42" s="9" t="s">
        <v>114</v>
      </c>
      <c r="D42" s="10" t="s">
        <v>8</v>
      </c>
      <c r="E42" s="8">
        <v>15</v>
      </c>
      <c r="F42" s="13"/>
      <c r="G42" s="12">
        <f aca="true" t="shared" si="1" ref="G42:G47">E42*F42</f>
        <v>0</v>
      </c>
    </row>
    <row r="43" spans="2:7" ht="15">
      <c r="B43" s="8" t="s">
        <v>13</v>
      </c>
      <c r="C43" s="9" t="s">
        <v>118</v>
      </c>
      <c r="D43" s="10" t="s">
        <v>8</v>
      </c>
      <c r="E43" s="8">
        <v>15</v>
      </c>
      <c r="F43" s="13"/>
      <c r="G43" s="12">
        <f t="shared" si="1"/>
        <v>0</v>
      </c>
    </row>
    <row r="44" spans="2:7" ht="57.75">
      <c r="B44" s="8" t="s">
        <v>64</v>
      </c>
      <c r="C44" s="9" t="s">
        <v>117</v>
      </c>
      <c r="D44" s="10" t="s">
        <v>8</v>
      </c>
      <c r="E44" s="8">
        <v>20</v>
      </c>
      <c r="F44" s="13"/>
      <c r="G44" s="12">
        <f t="shared" si="1"/>
        <v>0</v>
      </c>
    </row>
    <row r="45" spans="2:7" ht="50.25" customHeight="1">
      <c r="B45" s="8" t="s">
        <v>40</v>
      </c>
      <c r="C45" s="9" t="s">
        <v>47</v>
      </c>
      <c r="D45" s="18" t="s">
        <v>8</v>
      </c>
      <c r="E45" s="17">
        <v>20</v>
      </c>
      <c r="F45" s="19"/>
      <c r="G45" s="20">
        <f t="shared" si="1"/>
        <v>0</v>
      </c>
    </row>
    <row r="46" spans="2:7" ht="15">
      <c r="B46" s="8" t="s">
        <v>65</v>
      </c>
      <c r="C46" s="9" t="s">
        <v>60</v>
      </c>
      <c r="D46" s="18" t="s">
        <v>8</v>
      </c>
      <c r="E46" s="14">
        <v>5</v>
      </c>
      <c r="F46" s="22"/>
      <c r="G46" s="12">
        <f t="shared" si="1"/>
        <v>0</v>
      </c>
    </row>
    <row r="47" spans="2:7" ht="15">
      <c r="B47" s="8" t="s">
        <v>66</v>
      </c>
      <c r="C47" s="38" t="s">
        <v>107</v>
      </c>
      <c r="D47" s="10" t="s">
        <v>44</v>
      </c>
      <c r="E47" s="14">
        <v>150</v>
      </c>
      <c r="F47" s="13"/>
      <c r="G47" s="12">
        <f t="shared" si="1"/>
        <v>0</v>
      </c>
    </row>
    <row r="48" spans="2:7" ht="29.25">
      <c r="B48" s="8" t="s">
        <v>67</v>
      </c>
      <c r="C48" s="9" t="s">
        <v>56</v>
      </c>
      <c r="D48" s="10" t="s">
        <v>8</v>
      </c>
      <c r="E48" s="14">
        <v>30</v>
      </c>
      <c r="F48" s="13"/>
      <c r="G48" s="12">
        <f aca="true" t="shared" si="2" ref="G48:G55">E48*F48</f>
        <v>0</v>
      </c>
    </row>
    <row r="49" spans="2:7" ht="29.25">
      <c r="B49" s="8" t="s">
        <v>86</v>
      </c>
      <c r="C49" s="9" t="s">
        <v>108</v>
      </c>
      <c r="D49" s="23" t="s">
        <v>8</v>
      </c>
      <c r="E49" s="14">
        <v>20</v>
      </c>
      <c r="F49" s="13"/>
      <c r="G49" s="12">
        <f t="shared" si="2"/>
        <v>0</v>
      </c>
    </row>
    <row r="50" spans="2:7" ht="15">
      <c r="B50" s="8" t="s">
        <v>87</v>
      </c>
      <c r="C50" s="38" t="s">
        <v>101</v>
      </c>
      <c r="D50" s="10" t="s">
        <v>8</v>
      </c>
      <c r="E50" s="14">
        <v>15</v>
      </c>
      <c r="F50" s="13"/>
      <c r="G50" s="12">
        <f t="shared" si="2"/>
        <v>0</v>
      </c>
    </row>
    <row r="51" spans="2:7" ht="15">
      <c r="B51" s="8" t="s">
        <v>129</v>
      </c>
      <c r="C51" s="9" t="s">
        <v>127</v>
      </c>
      <c r="D51" s="23" t="s">
        <v>34</v>
      </c>
      <c r="E51" s="14">
        <v>800</v>
      </c>
      <c r="F51" s="13"/>
      <c r="G51" s="12">
        <f>E51*F51</f>
        <v>0</v>
      </c>
    </row>
    <row r="52" spans="2:7" ht="15">
      <c r="B52" s="8" t="s">
        <v>130</v>
      </c>
      <c r="C52" s="9" t="s">
        <v>59</v>
      </c>
      <c r="D52" s="23" t="s">
        <v>34</v>
      </c>
      <c r="E52" s="14">
        <v>500</v>
      </c>
      <c r="F52" s="13"/>
      <c r="G52" s="12">
        <f t="shared" si="2"/>
        <v>0</v>
      </c>
    </row>
    <row r="53" spans="2:7" ht="15">
      <c r="B53" s="8" t="s">
        <v>131</v>
      </c>
      <c r="C53" s="9" t="s">
        <v>128</v>
      </c>
      <c r="D53" s="23" t="s">
        <v>34</v>
      </c>
      <c r="E53" s="14">
        <v>200</v>
      </c>
      <c r="F53" s="13"/>
      <c r="G53" s="12">
        <f>E53*F53</f>
        <v>0</v>
      </c>
    </row>
    <row r="54" spans="2:7" ht="15">
      <c r="B54" s="8" t="s">
        <v>134</v>
      </c>
      <c r="C54" s="9" t="s">
        <v>57</v>
      </c>
      <c r="D54" s="23" t="s">
        <v>34</v>
      </c>
      <c r="E54" s="24">
        <v>300</v>
      </c>
      <c r="F54" s="13"/>
      <c r="G54" s="12">
        <f t="shared" si="2"/>
        <v>0</v>
      </c>
    </row>
    <row r="55" spans="2:7" ht="15">
      <c r="B55" s="8" t="s">
        <v>135</v>
      </c>
      <c r="C55" s="9" t="s">
        <v>58</v>
      </c>
      <c r="D55" s="44" t="s">
        <v>34</v>
      </c>
      <c r="E55" s="45">
        <v>200</v>
      </c>
      <c r="F55" s="46"/>
      <c r="G55" s="47">
        <f t="shared" si="2"/>
        <v>0</v>
      </c>
    </row>
    <row r="56" spans="2:7" ht="35.25" customHeight="1" thickBot="1">
      <c r="B56" s="62"/>
      <c r="C56" s="63"/>
      <c r="D56" s="56" t="s">
        <v>136</v>
      </c>
      <c r="E56" s="57"/>
      <c r="F56" s="58"/>
      <c r="G56" s="48">
        <f>SUM(G10:G55)</f>
        <v>0</v>
      </c>
    </row>
    <row r="57" spans="2:7" ht="31.5" customHeight="1" thickTop="1">
      <c r="B57" s="64"/>
      <c r="C57" s="65"/>
      <c r="D57" s="66" t="s">
        <v>105</v>
      </c>
      <c r="E57" s="67"/>
      <c r="F57" s="68"/>
      <c r="G57" s="40">
        <f>G56*4</f>
        <v>0</v>
      </c>
    </row>
    <row r="61" spans="2:7" ht="15">
      <c r="B61" s="6"/>
      <c r="C61" s="27"/>
      <c r="D61" s="6"/>
      <c r="E61" s="6"/>
      <c r="F61" s="6"/>
      <c r="G61" s="6"/>
    </row>
    <row r="62" spans="2:7" ht="15">
      <c r="B62" s="28"/>
      <c r="C62" s="29" t="s">
        <v>73</v>
      </c>
      <c r="D62" s="30"/>
      <c r="E62" s="29" t="s">
        <v>74</v>
      </c>
      <c r="F62" s="31"/>
      <c r="G62" s="32"/>
    </row>
    <row r="63" spans="2:7" ht="15">
      <c r="B63" s="51" t="s">
        <v>76</v>
      </c>
      <c r="C63" s="51"/>
      <c r="D63" s="33"/>
      <c r="E63" s="34"/>
      <c r="F63" s="33" t="s">
        <v>75</v>
      </c>
      <c r="G63" s="33"/>
    </row>
    <row r="64" spans="2:7" ht="15">
      <c r="B64" s="34"/>
      <c r="C64" s="34"/>
      <c r="D64" s="34"/>
      <c r="E64" s="34"/>
      <c r="F64" s="35"/>
      <c r="G64" s="35"/>
    </row>
    <row r="65" spans="2:7" ht="15">
      <c r="B65" s="6"/>
      <c r="C65" s="27"/>
      <c r="D65" s="6"/>
      <c r="E65" s="6"/>
      <c r="F65" s="6"/>
      <c r="G65" s="6"/>
    </row>
    <row r="66" spans="2:7" ht="15">
      <c r="B66" s="6"/>
      <c r="C66" s="27"/>
      <c r="D66" s="6"/>
      <c r="E66" s="6"/>
      <c r="F66" s="6"/>
      <c r="G66" s="6"/>
    </row>
  </sheetData>
  <sheetProtection/>
  <mergeCells count="7">
    <mergeCell ref="B3:G3"/>
    <mergeCell ref="B5:G5"/>
    <mergeCell ref="B7:C7"/>
    <mergeCell ref="D56:F56"/>
    <mergeCell ref="D57:F57"/>
    <mergeCell ref="B63:C63"/>
    <mergeCell ref="B56:C57"/>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Darko Pintaric</dc:creator>
  <cp:keywords/>
  <dc:description/>
  <cp:lastModifiedBy>test</cp:lastModifiedBy>
  <cp:lastPrinted>2018-06-04T05:24:40Z</cp:lastPrinted>
  <dcterms:created xsi:type="dcterms:W3CDTF">2009-02-04T06:56:56Z</dcterms:created>
  <dcterms:modified xsi:type="dcterms:W3CDTF">2018-09-17T10:45:19Z</dcterms:modified>
  <cp:category/>
  <cp:version/>
  <cp:contentType/>
  <cp:contentStatus/>
</cp:coreProperties>
</file>