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255" windowHeight="11925" activeTab="0"/>
  </bookViews>
  <sheets>
    <sheet name="Priloga 2" sheetId="1" r:id="rId1"/>
  </sheets>
  <definedNames>
    <definedName name="_xlnm.Print_Area" localSheetId="0">'Priloga 2'!$Q$11:$Q$12,'Priloga 2'!$A$2:$I$104</definedName>
    <definedName name="_xlnm.Print_Titles" localSheetId="0">'Priloga 2'!$7:$7</definedName>
  </definedNames>
  <calcPr fullCalcOnLoad="1"/>
</workbook>
</file>

<file path=xl/sharedStrings.xml><?xml version="1.0" encoding="utf-8"?>
<sst xmlns="http://schemas.openxmlformats.org/spreadsheetml/2006/main" count="202" uniqueCount="113">
  <si>
    <t>EM</t>
  </si>
  <si>
    <t>Ponudnik:</t>
  </si>
  <si>
    <t>Opis blaga/del/storitev</t>
  </si>
  <si>
    <t>Količina</t>
  </si>
  <si>
    <t>Cena na EM</t>
  </si>
  <si>
    <t>zap.št.</t>
  </si>
  <si>
    <t>Skupaj v EUR brez DDV</t>
  </si>
  <si>
    <t>Tip/oznaka ponujenega artikla</t>
  </si>
  <si>
    <t>Proizvajalec ponujenega artikla</t>
  </si>
  <si>
    <t>Krogelni ventil DN15 z izpustom</t>
  </si>
  <si>
    <t>kos</t>
  </si>
  <si>
    <t>Krogelni ventil DN15</t>
  </si>
  <si>
    <t>Krogelni ventil DN20</t>
  </si>
  <si>
    <t>Krogelni ventil DN25</t>
  </si>
  <si>
    <t>Krogelni ventil DN32</t>
  </si>
  <si>
    <t>Krogelni ventil DN40</t>
  </si>
  <si>
    <t>Krogelni ventil DN50</t>
  </si>
  <si>
    <t>Zasun DN50 PN16 VdS certificiran</t>
  </si>
  <si>
    <t>Zasun DN80 PN16 VdS certificiran</t>
  </si>
  <si>
    <t>Zasun DN100 PN16 VdS certificiran</t>
  </si>
  <si>
    <t>Zasun DN200 PN16 VdS certificiran</t>
  </si>
  <si>
    <t>Zasun DN150 PN16 VdS certificiran</t>
  </si>
  <si>
    <t>Utorna ali medprirobnična loputa DN50 PN16 VdS</t>
  </si>
  <si>
    <t>Utorna ali medprirobnična loputa DN65 PN16 VdS</t>
  </si>
  <si>
    <t>Utorna ali medprirobnična loputa DN80 PN16 VdS</t>
  </si>
  <si>
    <t>Utorna ali medprirobnična loputa DN100 PN16 VdS</t>
  </si>
  <si>
    <t>Utorna ali medprirobnična loputa DN150 PN16 VdS</t>
  </si>
  <si>
    <t>Nepovratni ventil DN20</t>
  </si>
  <si>
    <t>Nepovratni ventil DN25</t>
  </si>
  <si>
    <t>Nepovratni ventil DN32</t>
  </si>
  <si>
    <t>Nepovratni ventil DN40</t>
  </si>
  <si>
    <t>Nepovratni ventil DN50</t>
  </si>
  <si>
    <t>Ventil DN15 za praznjenje cevovoda brez tlaka</t>
  </si>
  <si>
    <t>Manometer DN 15 za tlak 0-16 bar priključek zadaj ali spodaj</t>
  </si>
  <si>
    <t>Manometer DN 15 za tlak 0-16 bar polnjen z glicerinom za dušenje</t>
  </si>
  <si>
    <t>Manometer DN 15 za tlak -1,0 / +3,0 bar polnjen z glicerinom za dušenje</t>
  </si>
  <si>
    <t>Manometerska pipa DN15, 3/2</t>
  </si>
  <si>
    <t>Hitro odpiralo Tyco ACC-1</t>
  </si>
  <si>
    <t>Komplet tesnil za suhi al.ventil TY TPF-1 DN100</t>
  </si>
  <si>
    <t>Komplet tesnil za preaction al.ventil TY DV-5 Type A, DN150</t>
  </si>
  <si>
    <t>Alarmni zvonec Tyco</t>
  </si>
  <si>
    <t>Komplet tesnil za Deluge al.ventil MINIMAX SPV DN100</t>
  </si>
  <si>
    <t>El.magnetni ventil Tyco</t>
  </si>
  <si>
    <t>El.magnetni ventil Minimax - impuls</t>
  </si>
  <si>
    <t>Alarmno stikalo Tyco</t>
  </si>
  <si>
    <t>Alarmno stikalo Minimax</t>
  </si>
  <si>
    <t>Jermenica in klinasti jermen zračnega kompresorja</t>
  </si>
  <si>
    <t>Sprinkler stoječi, krom, DN15, K80, 68°C, RTI&lt;50</t>
  </si>
  <si>
    <t>Končno stikalo za kontrolo odprtosti ventila brez diode</t>
  </si>
  <si>
    <t>Akumulator 12 V / 7,2 Ah, VdS</t>
  </si>
  <si>
    <t>Elektronski senzor temperature prostora</t>
  </si>
  <si>
    <t>Kompresor zraka 157 l/min, 230V</t>
  </si>
  <si>
    <t>Cev DN20 šivna po EN10220 (DIN 2458)  RAL 3000 ali cinkan</t>
  </si>
  <si>
    <t>m</t>
  </si>
  <si>
    <t>Cev DN25 šivna po EN10220 (DIN 2458)  RAL 3000 ali cinkan</t>
  </si>
  <si>
    <t>Cev DN32 šivna po EN10220 (DIN 2458) RAL 3000 ali cinkan</t>
  </si>
  <si>
    <t>Cev DN40 šivna po EN10220 (DIN 2458) RAL 3000 ali cinkan</t>
  </si>
  <si>
    <t>Cev DN50 šivna po EN10220 (DIN 2458)  RAL 3000 ali cinkan</t>
  </si>
  <si>
    <t>Cev DN65 šivna po EN10220 (DIN 2458) RAL 3000 ali cinkan</t>
  </si>
  <si>
    <t>Cev DN80 šivna po EN10220 (DIN 2458) RAL 3000 ali cinkan</t>
  </si>
  <si>
    <t>Cev DN100 šivna po EN10220 (DIN 2458)  RAL 3000 ali cinkan</t>
  </si>
  <si>
    <t>Cev DN125 šivna po EN10220 (DIN 2458) RAL 3000 ali cinkan</t>
  </si>
  <si>
    <t>Cev DN150 šivna po EN10220 (DIN 2458) RAL 3000 ali cinkan</t>
  </si>
  <si>
    <t>Cev DN200 šivna po EN10220 (DIN 2458)  RAL 3000 ali cinkan</t>
  </si>
  <si>
    <t>Cev DN250 šivna po EN10220 (DIN 2458) RAL 3000 ali cinkan</t>
  </si>
  <si>
    <t>Cev DN300 šivna po EN10220 (DIN 2458)  RAL 3000 ali cinkan</t>
  </si>
  <si>
    <t>Spojka DN32 s tesnilom za spajanje cevi, barvano RAL 3000</t>
  </si>
  <si>
    <t>Spojka DN40 s tesnilom za spajanje cevi, barvano RAL 3000</t>
  </si>
  <si>
    <t>Spojka DN50 s tesnilom za spajanje cevi, barvano RAL 3000</t>
  </si>
  <si>
    <t>Spojka DN65 s tesnilom za spajanje cevi, barvano RAL 3000</t>
  </si>
  <si>
    <t>Spojka DN80 s tesnilom za spajanje cevi, barvano RAL 3000</t>
  </si>
  <si>
    <t>Spojka DN100 s tesnilom za spajanje cevi, barvano RAL 3000</t>
  </si>
  <si>
    <t>Spojka DN125 s tesnilom za spajanje cevi, barvano RAL 3000</t>
  </si>
  <si>
    <t>Spojka DN150 s tesnilom za spajanje cevi, barvano RAL 3000</t>
  </si>
  <si>
    <t>Spojka DN200 s tesnilom za spajanje cevi, barvano RAL 3000</t>
  </si>
  <si>
    <t>Spojka DN250 s tesnilom za spajanje cevi, barvano RAL 3000</t>
  </si>
  <si>
    <t>Spojka DN300 s tesnilom za spajanje cevi, barvano RAL 3000</t>
  </si>
  <si>
    <t>ura</t>
  </si>
  <si>
    <t>servisna ura nočna</t>
  </si>
  <si>
    <t>22:00-6:00</t>
  </si>
  <si>
    <t>Servisna ura intervencijska</t>
  </si>
  <si>
    <t>Pod nujno</t>
  </si>
  <si>
    <t xml:space="preserve">Cena za nedeljsko/praznično naduro </t>
  </si>
  <si>
    <t>Transportni in manipulativni stroški</t>
  </si>
  <si>
    <t>prihod</t>
  </si>
  <si>
    <t>Preventivno vzdrževanje polletno (PH Kongresni Trg)</t>
  </si>
  <si>
    <t>komplet</t>
  </si>
  <si>
    <t>Preventivno vzdrževanje letno (vključno z materialom za vzdrževanje dizel motorjev) (Ph Kongresni Trg)</t>
  </si>
  <si>
    <t>Preventivno vzdrževanje polletno (ŠRC Stožice)</t>
  </si>
  <si>
    <t>Preventivno vzdrževanje letno (vključno z materialom za vzdrževanje dizel motorjev) (ŠRC Stožice)</t>
  </si>
  <si>
    <t>Skupaj ponudbena vrednost v EUR brez DDV:</t>
  </si>
  <si>
    <t>22% DDV:</t>
  </si>
  <si>
    <t>DDV</t>
  </si>
  <si>
    <t>Skupaj ponudbena vrednost v EUR z DDV:</t>
  </si>
  <si>
    <t>Skupaj z DDV</t>
  </si>
  <si>
    <t>Kontakt:</t>
  </si>
  <si>
    <t xml:space="preserve">Opomba: </t>
  </si>
  <si>
    <t xml:space="preserve">Ponudbene cene, navedene v posameznih postavkah ponudbenega predračuna, vključujejo vse materialne in nematerialne stroške, ki bodo potrebni za izvedbo predmeta naročila, vključno s stroški dobave, stroški dela, stroški prevoza in vsemi ostalimi stroški v skladu z določili razpisne dokumentacije (trošarine, zavarovanje, takse, dobava, …). Ponudbene cene, navedene v posameznih postavkah ponudbenega predračuna, so pripravljene v skladu z vsemi zahtevami naročnika, navedenimi v razpisni dokumentaciji in opisom predmeta javnega naročila. </t>
  </si>
  <si>
    <t>žig</t>
  </si>
  <si>
    <t>(kraj in datum)</t>
  </si>
  <si>
    <t>(podpis odgovorne osebe)</t>
  </si>
  <si>
    <t xml:space="preserve">Servisna ura </t>
  </si>
  <si>
    <t>Dela prosti dnevi in nedelje</t>
  </si>
  <si>
    <t>Vsi stroški prihoda na lokacijo, ter manipulativni stroški</t>
  </si>
  <si>
    <t xml:space="preserve">Dodatni opis </t>
  </si>
  <si>
    <t>Veljavnost ponudbe (minimalno 4 mesece od datuma za oddajo ponudb):</t>
  </si>
  <si>
    <t>/</t>
  </si>
  <si>
    <t xml:space="preserve">Agregat Diesel:
Iveco s.p.a 200,0 Pregnana
793673 TIPO 8031/40.05
</t>
  </si>
  <si>
    <t xml:space="preserve">Agregat: 
Iveco S.p.a 20010 Pregnana Mil.se Italy 
707402 TIPO N67MVTF42.00
</t>
  </si>
  <si>
    <t>ki oddajamo ponudbo za javno naročilo LPT-167/22 - Servis sprinkler sistemov za obdobje štiriindvajset (24) mesecev</t>
  </si>
  <si>
    <t xml:space="preserve">PONUDBENI PREDRAČUN </t>
  </si>
  <si>
    <t>Priloga 2</t>
  </si>
  <si>
    <t>Ponudbeni predračun št.: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</si>
</sst>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_-* #,##0.00\ [$€-424]_-;\-* #,##0.00\ [$€-424]_-;_-* &quot;-&quot;??\ [$€-424]_-;_-@_-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###0;###0"/>
    <numFmt numFmtId="171" formatCode="###0.00;###0.00"/>
    <numFmt numFmtId="172" formatCode="#,##0.00_ ;\-#,##0.00\ 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11"/>
      <color indexed="8"/>
      <name val="Arial"/>
      <family val="2"/>
    </font>
    <font>
      <sz val="11"/>
      <color indexed="8"/>
      <name val="Tahoma"/>
      <family val="2"/>
    </font>
    <font>
      <b/>
      <sz val="11"/>
      <color indexed="8"/>
      <name val="Arial"/>
      <family val="2"/>
    </font>
    <font>
      <b/>
      <i/>
      <sz val="11"/>
      <color indexed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sz val="11"/>
      <color rgb="FF000000"/>
      <name val="Tahoma"/>
      <family val="2"/>
    </font>
    <font>
      <sz val="11"/>
      <color rgb="FF000000"/>
      <name val="Calibri"/>
      <family val="2"/>
    </font>
    <font>
      <b/>
      <sz val="11"/>
      <color theme="1"/>
      <name val="Arial"/>
      <family val="2"/>
    </font>
    <font>
      <sz val="11"/>
      <color theme="1"/>
      <name val="Tahoma"/>
      <family val="2"/>
    </font>
    <font>
      <b/>
      <i/>
      <sz val="11"/>
      <color theme="1"/>
      <name val="Tahoma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>
        <color rgb="FF808080"/>
      </right>
      <top style="medium"/>
      <bottom>
        <color indexed="63"/>
      </bottom>
    </border>
    <border>
      <left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3" fillId="0" borderId="6" applyNumberFormat="0" applyFill="0" applyAlignment="0" applyProtection="0"/>
    <xf numFmtId="0" fontId="34" fillId="30" borderId="7" applyNumberFormat="0" applyAlignment="0" applyProtection="0"/>
    <xf numFmtId="0" fontId="35" fillId="21" borderId="8" applyNumberFormat="0" applyAlignment="0" applyProtection="0"/>
    <xf numFmtId="0" fontId="36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8" applyNumberFormat="0" applyAlignment="0" applyProtection="0"/>
    <xf numFmtId="0" fontId="38" fillId="0" borderId="9" applyNumberFormat="0" applyFill="0" applyAlignment="0" applyProtection="0"/>
  </cellStyleXfs>
  <cellXfs count="89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 horizontal="right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 horizontal="left" vertical="center"/>
      <protection/>
    </xf>
    <xf numFmtId="0" fontId="0" fillId="0" borderId="10" xfId="0" applyBorder="1" applyAlignment="1">
      <alignment horizontal="center" vertical="center"/>
    </xf>
    <xf numFmtId="0" fontId="38" fillId="0" borderId="10" xfId="0" applyFont="1" applyBorder="1" applyAlignment="1" applyProtection="1">
      <alignment vertical="center"/>
      <protection/>
    </xf>
    <xf numFmtId="0" fontId="38" fillId="0" borderId="11" xfId="0" applyFont="1" applyBorder="1" applyAlignment="1" applyProtection="1">
      <alignment horizontal="left" vertical="center"/>
      <protection/>
    </xf>
    <xf numFmtId="0" fontId="38" fillId="0" borderId="12" xfId="0" applyFont="1" applyBorder="1" applyAlignment="1" applyProtection="1">
      <alignment horizontal="left" vertical="center" wrapText="1"/>
      <protection/>
    </xf>
    <xf numFmtId="0" fontId="38" fillId="0" borderId="12" xfId="0" applyFont="1" applyBorder="1" applyAlignment="1" applyProtection="1">
      <alignment horizontal="center" vertical="center" wrapText="1"/>
      <protection/>
    </xf>
    <xf numFmtId="0" fontId="38" fillId="0" borderId="13" xfId="0" applyFont="1" applyBorder="1" applyAlignment="1" applyProtection="1">
      <alignment horizontal="center" vertical="center" wrapText="1"/>
      <protection/>
    </xf>
    <xf numFmtId="0" fontId="38" fillId="0" borderId="10" xfId="0" applyFont="1" applyBorder="1" applyAlignment="1" applyProtection="1">
      <alignment horizontal="left" vertical="center" wrapText="1"/>
      <protection/>
    </xf>
    <xf numFmtId="0" fontId="38" fillId="0" borderId="10" xfId="0" applyFont="1" applyBorder="1" applyAlignment="1" applyProtection="1">
      <alignment horizontal="center" vertical="center" wrapText="1"/>
      <protection/>
    </xf>
    <xf numFmtId="0" fontId="38" fillId="0" borderId="14" xfId="0" applyFont="1" applyBorder="1" applyAlignment="1" applyProtection="1">
      <alignment horizontal="center" vertical="center" wrapText="1"/>
      <protection/>
    </xf>
    <xf numFmtId="0" fontId="0" fillId="0" borderId="10" xfId="0" applyBorder="1" applyAlignment="1">
      <alignment/>
    </xf>
    <xf numFmtId="0" fontId="0" fillId="0" borderId="14" xfId="0" applyBorder="1" applyAlignment="1">
      <alignment/>
    </xf>
    <xf numFmtId="0" fontId="0" fillId="0" borderId="10" xfId="0" applyBorder="1" applyAlignment="1" applyProtection="1">
      <alignment horizontal="center" vertical="center"/>
      <protection/>
    </xf>
    <xf numFmtId="0" fontId="39" fillId="0" borderId="10" xfId="0" applyFont="1" applyBorder="1" applyAlignment="1">
      <alignment horizontal="left" vertical="center"/>
    </xf>
    <xf numFmtId="14" fontId="39" fillId="0" borderId="10" xfId="0" applyNumberFormat="1" applyFont="1" applyBorder="1" applyAlignment="1">
      <alignment horizontal="left" vertical="center"/>
    </xf>
    <xf numFmtId="0" fontId="0" fillId="0" borderId="10" xfId="0" applyBorder="1" applyAlignment="1">
      <alignment horizontal="left" vertical="top"/>
    </xf>
    <xf numFmtId="0" fontId="40" fillId="0" borderId="10" xfId="0" applyFont="1" applyBorder="1" applyAlignment="1" applyProtection="1">
      <alignment vertical="center" wrapText="1" readingOrder="1"/>
      <protection/>
    </xf>
    <xf numFmtId="0" fontId="40" fillId="0" borderId="14" xfId="0" applyFont="1" applyBorder="1" applyAlignment="1" applyProtection="1">
      <alignment vertical="center" wrapText="1" readingOrder="1"/>
      <protection/>
    </xf>
    <xf numFmtId="0" fontId="0" fillId="0" borderId="10" xfId="0" applyBorder="1" applyAlignment="1">
      <alignment horizontal="right" vertical="center"/>
    </xf>
    <xf numFmtId="0" fontId="0" fillId="0" borderId="10" xfId="0" applyFont="1" applyBorder="1" applyAlignment="1" applyProtection="1">
      <alignment horizontal="left" vertical="center" wrapText="1"/>
      <protection/>
    </xf>
    <xf numFmtId="0" fontId="0" fillId="0" borderId="10" xfId="0" applyFont="1" applyBorder="1" applyAlignment="1" applyProtection="1">
      <alignment horizontal="left" vertical="center"/>
      <protection/>
    </xf>
    <xf numFmtId="0" fontId="0" fillId="0" borderId="10" xfId="0" applyFont="1" applyBorder="1" applyAlignment="1" applyProtection="1">
      <alignment horizontal="left"/>
      <protection/>
    </xf>
    <xf numFmtId="0" fontId="0" fillId="0" borderId="10" xfId="0" applyFont="1" applyBorder="1" applyAlignment="1">
      <alignment horizontal="left"/>
    </xf>
    <xf numFmtId="0" fontId="0" fillId="0" borderId="15" xfId="0" applyFont="1" applyBorder="1" applyAlignment="1">
      <alignment horizontal="left"/>
    </xf>
    <xf numFmtId="0" fontId="41" fillId="0" borderId="10" xfId="0" applyFont="1" applyBorder="1" applyAlignment="1" applyProtection="1">
      <alignment horizontal="left" vertical="center" wrapText="1" readingOrder="1"/>
      <protection/>
    </xf>
    <xf numFmtId="0" fontId="0" fillId="0" borderId="0" xfId="0" applyAlignment="1">
      <alignment horizontal="right" vertical="center"/>
    </xf>
    <xf numFmtId="0" fontId="42" fillId="0" borderId="16" xfId="0" applyFont="1" applyBorder="1" applyAlignment="1">
      <alignment vertical="center"/>
    </xf>
    <xf numFmtId="0" fontId="39" fillId="0" borderId="17" xfId="0" applyFont="1" applyBorder="1" applyAlignment="1">
      <alignment horizontal="left" vertical="center"/>
    </xf>
    <xf numFmtId="14" fontId="39" fillId="0" borderId="17" xfId="0" applyNumberFormat="1" applyFont="1" applyBorder="1" applyAlignment="1">
      <alignment horizontal="left" vertical="center"/>
    </xf>
    <xf numFmtId="0" fontId="39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top"/>
    </xf>
    <xf numFmtId="0" fontId="42" fillId="0" borderId="0" xfId="0" applyFont="1" applyBorder="1" applyAlignment="1">
      <alignment horizontal="left" vertical="center" wrapText="1"/>
    </xf>
    <xf numFmtId="0" fontId="0" fillId="0" borderId="18" xfId="0" applyBorder="1" applyAlignment="1">
      <alignment/>
    </xf>
    <xf numFmtId="14" fontId="0" fillId="0" borderId="18" xfId="0" applyNumberFormat="1" applyBorder="1" applyAlignment="1">
      <alignment horizontal="center" vertical="center"/>
    </xf>
    <xf numFmtId="166" fontId="0" fillId="0" borderId="0" xfId="55" applyNumberFormat="1" applyFont="1" applyAlignment="1">
      <alignment/>
    </xf>
    <xf numFmtId="166" fontId="38" fillId="0" borderId="12" xfId="55" applyNumberFormat="1" applyFont="1" applyBorder="1" applyAlignment="1" applyProtection="1">
      <alignment horizontal="center" vertical="center" wrapText="1"/>
      <protection/>
    </xf>
    <xf numFmtId="166" fontId="0" fillId="0" borderId="10" xfId="55" applyNumberFormat="1" applyFont="1" applyBorder="1" applyAlignment="1" applyProtection="1">
      <alignment horizontal="left" vertical="center" wrapText="1"/>
      <protection/>
    </xf>
    <xf numFmtId="166" fontId="0" fillId="0" borderId="15" xfId="55" applyNumberFormat="1" applyFont="1" applyBorder="1" applyAlignment="1" applyProtection="1">
      <alignment horizontal="left" vertical="center" wrapText="1"/>
      <protection/>
    </xf>
    <xf numFmtId="166" fontId="0" fillId="0" borderId="19" xfId="55" applyNumberFormat="1" applyFont="1" applyBorder="1" applyAlignment="1">
      <alignment/>
    </xf>
    <xf numFmtId="166" fontId="0" fillId="0" borderId="10" xfId="55" applyNumberFormat="1" applyFont="1" applyBorder="1" applyAlignment="1">
      <alignment/>
    </xf>
    <xf numFmtId="166" fontId="0" fillId="0" borderId="18" xfId="55" applyNumberFormat="1" applyFont="1" applyBorder="1" applyAlignment="1">
      <alignment/>
    </xf>
    <xf numFmtId="0" fontId="38" fillId="0" borderId="0" xfId="0" applyFont="1" applyBorder="1" applyAlignment="1" applyProtection="1">
      <alignment horizontal="right" vertical="center"/>
      <protection/>
    </xf>
    <xf numFmtId="166" fontId="0" fillId="0" borderId="0" xfId="55" applyNumberFormat="1" applyFont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5" xfId="0" applyBorder="1" applyAlignment="1">
      <alignment horizontal="center"/>
    </xf>
    <xf numFmtId="49" fontId="0" fillId="0" borderId="10" xfId="0" applyNumberFormat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38" fillId="0" borderId="10" xfId="0" applyFont="1" applyBorder="1" applyAlignment="1" applyProtection="1">
      <alignment horizontal="right" vertical="center"/>
      <protection/>
    </xf>
    <xf numFmtId="0" fontId="38" fillId="0" borderId="19" xfId="0" applyFont="1" applyBorder="1" applyAlignment="1" applyProtection="1">
      <alignment horizontal="right" vertical="center"/>
      <protection/>
    </xf>
    <xf numFmtId="0" fontId="40" fillId="0" borderId="0" xfId="0" applyFont="1" applyAlignment="1" applyProtection="1">
      <alignment horizontal="left" vertical="center" wrapText="1" readingOrder="1"/>
      <protection/>
    </xf>
    <xf numFmtId="0" fontId="0" fillId="0" borderId="0" xfId="0" applyAlignment="1">
      <alignment readingOrder="1"/>
    </xf>
    <xf numFmtId="0" fontId="38" fillId="0" borderId="20" xfId="0" applyFont="1" applyBorder="1" applyAlignment="1" applyProtection="1">
      <alignment horizontal="left"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39" fillId="0" borderId="21" xfId="0" applyFont="1" applyBorder="1" applyAlignment="1">
      <alignment vertical="center"/>
    </xf>
    <xf numFmtId="0" fontId="39" fillId="0" borderId="21" xfId="0" applyFont="1" applyBorder="1" applyAlignment="1">
      <alignment vertical="center" wrapText="1"/>
    </xf>
    <xf numFmtId="0" fontId="40" fillId="0" borderId="21" xfId="0" applyFont="1" applyBorder="1" applyAlignment="1" applyProtection="1">
      <alignment vertical="center" wrapText="1" readingOrder="1"/>
      <protection/>
    </xf>
    <xf numFmtId="0" fontId="0" fillId="0" borderId="21" xfId="0" applyFont="1" applyBorder="1" applyAlignment="1">
      <alignment vertical="center"/>
    </xf>
    <xf numFmtId="0" fontId="0" fillId="0" borderId="21" xfId="0" applyFont="1" applyBorder="1" applyAlignment="1">
      <alignment vertical="center" wrapText="1"/>
    </xf>
    <xf numFmtId="0" fontId="0" fillId="0" borderId="22" xfId="0" applyFont="1" applyBorder="1" applyAlignment="1">
      <alignment vertical="center" wrapText="1"/>
    </xf>
    <xf numFmtId="0" fontId="38" fillId="0" borderId="23" xfId="0" applyFont="1" applyBorder="1" applyAlignment="1" applyProtection="1">
      <alignment horizontal="center" vertical="center"/>
      <protection/>
    </xf>
    <xf numFmtId="0" fontId="0" fillId="0" borderId="2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33" borderId="15" xfId="0" applyFill="1" applyBorder="1" applyAlignment="1">
      <alignment horizontal="center" vertical="center" wrapText="1"/>
    </xf>
    <xf numFmtId="0" fontId="0" fillId="0" borderId="15" xfId="0" applyFont="1" applyBorder="1" applyAlignment="1" applyProtection="1">
      <alignment horizontal="left" vertical="center" wrapText="1"/>
      <protection/>
    </xf>
    <xf numFmtId="0" fontId="0" fillId="0" borderId="25" xfId="0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43" fillId="0" borderId="26" xfId="0" applyFont="1" applyBorder="1" applyAlignment="1">
      <alignment horizontal="justify" vertical="center" wrapText="1"/>
    </xf>
    <xf numFmtId="0" fontId="44" fillId="0" borderId="27" xfId="0" applyFont="1" applyBorder="1" applyAlignment="1">
      <alignment horizontal="justify" vertical="center" wrapText="1"/>
    </xf>
    <xf numFmtId="0" fontId="45" fillId="0" borderId="0" xfId="0" applyFont="1" applyBorder="1" applyAlignment="1" applyProtection="1">
      <alignment horizontal="left" vertical="center"/>
      <protection/>
    </xf>
    <xf numFmtId="0" fontId="45" fillId="0" borderId="0" xfId="0" applyFont="1" applyBorder="1" applyAlignment="1" applyProtection="1">
      <alignment horizontal="center" vertical="center"/>
      <protection/>
    </xf>
    <xf numFmtId="0" fontId="45" fillId="0" borderId="0" xfId="0" applyFont="1" applyBorder="1" applyAlignment="1" applyProtection="1">
      <alignment horizontal="center" vertical="center" wrapText="1"/>
      <protection locked="0"/>
    </xf>
    <xf numFmtId="0" fontId="0" fillId="0" borderId="18" xfId="0" applyBorder="1" applyAlignment="1" applyProtection="1">
      <alignment horizontal="center" vertical="center"/>
      <protection/>
    </xf>
    <xf numFmtId="0" fontId="0" fillId="0" borderId="18" xfId="0" applyBorder="1" applyAlignment="1" applyProtection="1">
      <alignment horizontal="center"/>
      <protection/>
    </xf>
    <xf numFmtId="0" fontId="0" fillId="0" borderId="18" xfId="0" applyBorder="1" applyAlignment="1" applyProtection="1">
      <alignment horizontal="right"/>
      <protection/>
    </xf>
    <xf numFmtId="0" fontId="0" fillId="0" borderId="28" xfId="0" applyBorder="1" applyAlignment="1">
      <alignment/>
    </xf>
    <xf numFmtId="0" fontId="0" fillId="0" borderId="22" xfId="0" applyBorder="1" applyAlignment="1">
      <alignment/>
    </xf>
    <xf numFmtId="0" fontId="45" fillId="0" borderId="15" xfId="0" applyFont="1" applyBorder="1" applyAlignment="1" applyProtection="1">
      <alignment horizontal="left"/>
      <protection/>
    </xf>
    <xf numFmtId="0" fontId="45" fillId="0" borderId="29" xfId="0" applyFont="1" applyBorder="1" applyAlignment="1" applyProtection="1">
      <alignment horizontal="left"/>
      <protection/>
    </xf>
    <xf numFmtId="166" fontId="0" fillId="0" borderId="29" xfId="55" applyNumberFormat="1" applyFont="1" applyBorder="1" applyAlignment="1">
      <alignment/>
    </xf>
    <xf numFmtId="0" fontId="0" fillId="0" borderId="29" xfId="0" applyBorder="1" applyAlignment="1">
      <alignment/>
    </xf>
  </cellXfs>
  <cellStyles count="47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Izhod" xfId="34"/>
    <cellStyle name="Naslov" xfId="35"/>
    <cellStyle name="Naslov 1" xfId="36"/>
    <cellStyle name="Naslov 2" xfId="37"/>
    <cellStyle name="Naslov 3" xfId="38"/>
    <cellStyle name="Naslov 4" xfId="39"/>
    <cellStyle name="Nevtralno" xfId="40"/>
    <cellStyle name="Percent" xfId="41"/>
    <cellStyle name="Opomba" xfId="42"/>
    <cellStyle name="Opozorilo" xfId="43"/>
    <cellStyle name="Pojasnjevalno besedilo" xfId="44"/>
    <cellStyle name="Poudarek1" xfId="45"/>
    <cellStyle name="Poudarek2" xfId="46"/>
    <cellStyle name="Poudarek3" xfId="47"/>
    <cellStyle name="Poudarek4" xfId="48"/>
    <cellStyle name="Poudarek5" xfId="49"/>
    <cellStyle name="Poudarek6" xfId="50"/>
    <cellStyle name="Povezana celica" xfId="51"/>
    <cellStyle name="Preveri celico" xfId="52"/>
    <cellStyle name="Računanje" xfId="53"/>
    <cellStyle name="Slabo" xfId="54"/>
    <cellStyle name="Currency" xfId="55"/>
    <cellStyle name="Currency [0]" xfId="56"/>
    <cellStyle name="Comma" xfId="57"/>
    <cellStyle name="Comma [0]" xfId="58"/>
    <cellStyle name="Vnos" xfId="59"/>
    <cellStyle name="Vsot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1"/>
  <sheetViews>
    <sheetView tabSelected="1" zoomScale="85" zoomScaleNormal="85" zoomScalePageLayoutView="70" workbookViewId="0" topLeftCell="A52">
      <selection activeCell="N95" sqref="N95"/>
    </sheetView>
  </sheetViews>
  <sheetFormatPr defaultColWidth="9.140625" defaultRowHeight="15"/>
  <cols>
    <col min="1" max="1" width="6.7109375" style="0" bestFit="1" customWidth="1"/>
    <col min="2" max="2" width="72.28125" style="1" customWidth="1"/>
    <col min="3" max="3" width="23.57421875" style="1" customWidth="1"/>
    <col min="4" max="4" width="8.00390625" style="2" bestFit="1" customWidth="1"/>
    <col min="5" max="5" width="8.140625" style="2" bestFit="1" customWidth="1"/>
    <col min="6" max="6" width="11.28125" style="3" bestFit="1" customWidth="1"/>
    <col min="7" max="7" width="24.7109375" style="41" bestFit="1" customWidth="1"/>
    <col min="8" max="8" width="15.8515625" style="0" customWidth="1"/>
    <col min="9" max="9" width="14.57421875" style="0" customWidth="1"/>
  </cols>
  <sheetData>
    <row r="1" spans="2:3" ht="15">
      <c r="B1" s="75" t="s">
        <v>110</v>
      </c>
      <c r="C1" s="76" t="s">
        <v>111</v>
      </c>
    </row>
    <row r="2" spans="2:6" ht="54.75" customHeight="1">
      <c r="B2" s="77" t="s">
        <v>1</v>
      </c>
      <c r="C2" s="77"/>
      <c r="D2" s="78"/>
      <c r="E2" s="79"/>
      <c r="F2" s="79"/>
    </row>
    <row r="3" spans="2:6" ht="15">
      <c r="B3" s="7" t="s">
        <v>109</v>
      </c>
      <c r="C3" s="6"/>
      <c r="D3" s="4"/>
      <c r="E3" s="4"/>
      <c r="F3" s="5"/>
    </row>
    <row r="4" spans="2:6" ht="15">
      <c r="B4" s="6"/>
      <c r="C4" s="6"/>
      <c r="D4" s="4"/>
      <c r="E4" s="4"/>
      <c r="F4" s="5"/>
    </row>
    <row r="5" spans="2:9" ht="15">
      <c r="B5" s="80"/>
      <c r="C5" s="80"/>
      <c r="D5" s="81"/>
      <c r="E5" s="81"/>
      <c r="F5" s="82"/>
      <c r="G5" s="47"/>
      <c r="H5" s="39"/>
      <c r="I5" s="39"/>
    </row>
    <row r="6" spans="2:10" ht="27" customHeight="1" thickBot="1">
      <c r="B6" s="85" t="s">
        <v>112</v>
      </c>
      <c r="C6" s="86"/>
      <c r="D6" s="86"/>
      <c r="E6" s="86"/>
      <c r="F6" s="86"/>
      <c r="G6" s="87"/>
      <c r="H6" s="88"/>
      <c r="I6" s="84"/>
      <c r="J6" s="83"/>
    </row>
    <row r="7" spans="1:9" ht="62.25" customHeight="1">
      <c r="A7" s="10" t="s">
        <v>5</v>
      </c>
      <c r="B7" s="59" t="s">
        <v>2</v>
      </c>
      <c r="C7" s="11" t="s">
        <v>104</v>
      </c>
      <c r="D7" s="12" t="s">
        <v>3</v>
      </c>
      <c r="E7" s="12" t="s">
        <v>0</v>
      </c>
      <c r="F7" s="12" t="s">
        <v>4</v>
      </c>
      <c r="G7" s="42" t="s">
        <v>6</v>
      </c>
      <c r="H7" s="12" t="s">
        <v>7</v>
      </c>
      <c r="I7" s="13" t="s">
        <v>8</v>
      </c>
    </row>
    <row r="8" spans="1:9" ht="62.25" customHeight="1">
      <c r="A8" s="67">
        <v>1</v>
      </c>
      <c r="B8" s="60" t="s">
        <v>9</v>
      </c>
      <c r="C8" s="14"/>
      <c r="D8" s="26">
        <v>30</v>
      </c>
      <c r="E8" s="26" t="s">
        <v>10</v>
      </c>
      <c r="F8" s="26"/>
      <c r="G8" s="43">
        <f>D8*F8</f>
        <v>0</v>
      </c>
      <c r="H8" s="15"/>
      <c r="I8" s="16"/>
    </row>
    <row r="9" spans="1:9" ht="21" customHeight="1">
      <c r="A9" s="68">
        <v>2</v>
      </c>
      <c r="B9" s="60" t="s">
        <v>11</v>
      </c>
      <c r="C9" s="9"/>
      <c r="D9" s="27">
        <v>30</v>
      </c>
      <c r="E9" s="27" t="s">
        <v>10</v>
      </c>
      <c r="F9" s="26"/>
      <c r="G9" s="43">
        <f aca="true" t="shared" si="0" ref="G9:G72">D9*F9</f>
        <v>0</v>
      </c>
      <c r="H9" s="17"/>
      <c r="I9" s="18"/>
    </row>
    <row r="10" spans="1:9" ht="21" customHeight="1">
      <c r="A10" s="68">
        <v>3</v>
      </c>
      <c r="B10" s="60" t="s">
        <v>12</v>
      </c>
      <c r="C10" s="9"/>
      <c r="D10" s="27">
        <v>30</v>
      </c>
      <c r="E10" s="27" t="s">
        <v>10</v>
      </c>
      <c r="F10" s="26"/>
      <c r="G10" s="43">
        <f t="shared" si="0"/>
        <v>0</v>
      </c>
      <c r="H10" s="17"/>
      <c r="I10" s="18"/>
    </row>
    <row r="11" spans="1:9" ht="21" customHeight="1">
      <c r="A11" s="68">
        <v>4</v>
      </c>
      <c r="B11" s="60" t="s">
        <v>13</v>
      </c>
      <c r="C11" s="9"/>
      <c r="D11" s="27">
        <v>30</v>
      </c>
      <c r="E11" s="27" t="s">
        <v>10</v>
      </c>
      <c r="F11" s="26"/>
      <c r="G11" s="43">
        <f t="shared" si="0"/>
        <v>0</v>
      </c>
      <c r="H11" s="17"/>
      <c r="I11" s="18"/>
    </row>
    <row r="12" spans="1:9" ht="15">
      <c r="A12" s="67">
        <v>5</v>
      </c>
      <c r="B12" s="60" t="s">
        <v>14</v>
      </c>
      <c r="C12" s="19"/>
      <c r="D12" s="28">
        <v>30</v>
      </c>
      <c r="E12" s="28" t="s">
        <v>10</v>
      </c>
      <c r="F12" s="26"/>
      <c r="G12" s="43">
        <f t="shared" si="0"/>
        <v>0</v>
      </c>
      <c r="H12" s="17"/>
      <c r="I12" s="18"/>
    </row>
    <row r="13" spans="1:9" ht="15">
      <c r="A13" s="68">
        <v>6</v>
      </c>
      <c r="B13" s="60" t="s">
        <v>15</v>
      </c>
      <c r="C13" s="19"/>
      <c r="D13" s="28">
        <v>30</v>
      </c>
      <c r="E13" s="28" t="s">
        <v>10</v>
      </c>
      <c r="F13" s="26"/>
      <c r="G13" s="43">
        <f t="shared" si="0"/>
        <v>0</v>
      </c>
      <c r="H13" s="17"/>
      <c r="I13" s="18"/>
    </row>
    <row r="14" spans="1:9" ht="15">
      <c r="A14" s="68">
        <v>7</v>
      </c>
      <c r="B14" s="61" t="s">
        <v>16</v>
      </c>
      <c r="C14" s="20"/>
      <c r="D14" s="28">
        <v>30</v>
      </c>
      <c r="E14" s="28" t="s">
        <v>10</v>
      </c>
      <c r="F14" s="26"/>
      <c r="G14" s="43">
        <f t="shared" si="0"/>
        <v>0</v>
      </c>
      <c r="H14" s="17"/>
      <c r="I14" s="18"/>
    </row>
    <row r="15" spans="1:9" ht="15">
      <c r="A15" s="68">
        <v>8</v>
      </c>
      <c r="B15" s="61" t="s">
        <v>17</v>
      </c>
      <c r="C15" s="21"/>
      <c r="D15" s="29">
        <v>6</v>
      </c>
      <c r="E15" s="29" t="s">
        <v>10</v>
      </c>
      <c r="F15" s="26"/>
      <c r="G15" s="43">
        <f t="shared" si="0"/>
        <v>0</v>
      </c>
      <c r="H15" s="17"/>
      <c r="I15" s="18"/>
    </row>
    <row r="16" spans="1:9" ht="15">
      <c r="A16" s="67">
        <v>9</v>
      </c>
      <c r="B16" s="62" t="s">
        <v>18</v>
      </c>
      <c r="C16" s="22"/>
      <c r="D16" s="29">
        <v>6</v>
      </c>
      <c r="E16" s="29" t="s">
        <v>10</v>
      </c>
      <c r="F16" s="26"/>
      <c r="G16" s="43">
        <f t="shared" si="0"/>
        <v>0</v>
      </c>
      <c r="H16" s="17"/>
      <c r="I16" s="18"/>
    </row>
    <row r="17" spans="1:9" ht="15">
      <c r="A17" s="68">
        <v>10</v>
      </c>
      <c r="B17" s="62" t="s">
        <v>19</v>
      </c>
      <c r="C17" s="22"/>
      <c r="D17" s="29">
        <v>6</v>
      </c>
      <c r="E17" s="29" t="s">
        <v>10</v>
      </c>
      <c r="F17" s="26"/>
      <c r="G17" s="43">
        <f t="shared" si="0"/>
        <v>0</v>
      </c>
      <c r="H17" s="17"/>
      <c r="I17" s="18"/>
    </row>
    <row r="18" spans="1:9" ht="53.25" customHeight="1">
      <c r="A18" s="68">
        <v>11</v>
      </c>
      <c r="B18" s="63" t="s">
        <v>20</v>
      </c>
      <c r="C18" s="23"/>
      <c r="D18" s="31">
        <v>6</v>
      </c>
      <c r="E18" s="31" t="s">
        <v>10</v>
      </c>
      <c r="F18" s="26"/>
      <c r="G18" s="43">
        <f t="shared" si="0"/>
        <v>0</v>
      </c>
      <c r="H18" s="23"/>
      <c r="I18" s="24"/>
    </row>
    <row r="19" spans="1:9" ht="15">
      <c r="A19" s="68">
        <v>12</v>
      </c>
      <c r="B19" s="62" t="s">
        <v>21</v>
      </c>
      <c r="C19" s="22"/>
      <c r="D19" s="29">
        <v>6</v>
      </c>
      <c r="E19" s="29" t="s">
        <v>10</v>
      </c>
      <c r="F19" s="26"/>
      <c r="G19" s="43">
        <f t="shared" si="0"/>
        <v>0</v>
      </c>
      <c r="H19" s="17"/>
      <c r="I19" s="18"/>
    </row>
    <row r="20" spans="1:9" ht="15">
      <c r="A20" s="67">
        <v>13</v>
      </c>
      <c r="B20" s="62" t="s">
        <v>22</v>
      </c>
      <c r="C20" s="22"/>
      <c r="D20" s="29">
        <v>4</v>
      </c>
      <c r="E20" s="29" t="s">
        <v>10</v>
      </c>
      <c r="F20" s="26"/>
      <c r="G20" s="43">
        <f t="shared" si="0"/>
        <v>0</v>
      </c>
      <c r="H20" s="17"/>
      <c r="I20" s="18"/>
    </row>
    <row r="21" spans="1:9" ht="15">
      <c r="A21" s="68">
        <v>14</v>
      </c>
      <c r="B21" s="62" t="s">
        <v>23</v>
      </c>
      <c r="C21" s="22"/>
      <c r="D21" s="29">
        <v>4</v>
      </c>
      <c r="E21" s="29" t="s">
        <v>10</v>
      </c>
      <c r="F21" s="26"/>
      <c r="G21" s="43">
        <f t="shared" si="0"/>
        <v>0</v>
      </c>
      <c r="H21" s="17"/>
      <c r="I21" s="18"/>
    </row>
    <row r="22" spans="1:9" ht="15">
      <c r="A22" s="68">
        <v>15</v>
      </c>
      <c r="B22" s="64" t="s">
        <v>24</v>
      </c>
      <c r="C22" s="8"/>
      <c r="D22" s="29">
        <v>4</v>
      </c>
      <c r="E22" s="29" t="s">
        <v>10</v>
      </c>
      <c r="F22" s="26"/>
      <c r="G22" s="43">
        <f t="shared" si="0"/>
        <v>0</v>
      </c>
      <c r="H22" s="17"/>
      <c r="I22" s="18"/>
    </row>
    <row r="23" spans="1:9" ht="15">
      <c r="A23" s="68">
        <v>16</v>
      </c>
      <c r="B23" s="64" t="s">
        <v>25</v>
      </c>
      <c r="C23" s="8"/>
      <c r="D23" s="29">
        <v>4</v>
      </c>
      <c r="E23" s="29" t="s">
        <v>10</v>
      </c>
      <c r="F23" s="26"/>
      <c r="G23" s="43">
        <f t="shared" si="0"/>
        <v>0</v>
      </c>
      <c r="H23" s="17"/>
      <c r="I23" s="18"/>
    </row>
    <row r="24" spans="1:9" ht="15">
      <c r="A24" s="67">
        <v>17</v>
      </c>
      <c r="B24" s="64" t="s">
        <v>26</v>
      </c>
      <c r="C24" s="8"/>
      <c r="D24" s="29">
        <v>4</v>
      </c>
      <c r="E24" s="29" t="s">
        <v>10</v>
      </c>
      <c r="F24" s="26"/>
      <c r="G24" s="43">
        <f t="shared" si="0"/>
        <v>0</v>
      </c>
      <c r="H24" s="17"/>
      <c r="I24" s="18"/>
    </row>
    <row r="25" spans="1:9" ht="15">
      <c r="A25" s="68">
        <v>18</v>
      </c>
      <c r="B25" s="64" t="s">
        <v>27</v>
      </c>
      <c r="C25" s="25"/>
      <c r="D25" s="29">
        <v>4</v>
      </c>
      <c r="E25" s="29" t="s">
        <v>10</v>
      </c>
      <c r="F25" s="26"/>
      <c r="G25" s="43">
        <f t="shared" si="0"/>
        <v>0</v>
      </c>
      <c r="H25" s="17"/>
      <c r="I25" s="18"/>
    </row>
    <row r="26" spans="1:9" ht="15">
      <c r="A26" s="68">
        <v>19</v>
      </c>
      <c r="B26" s="64" t="s">
        <v>28</v>
      </c>
      <c r="C26" s="8"/>
      <c r="D26" s="29">
        <v>4</v>
      </c>
      <c r="E26" s="29" t="s">
        <v>10</v>
      </c>
      <c r="F26" s="26"/>
      <c r="G26" s="43">
        <f t="shared" si="0"/>
        <v>0</v>
      </c>
      <c r="H26" s="17"/>
      <c r="I26" s="18"/>
    </row>
    <row r="27" spans="1:9" ht="15">
      <c r="A27" s="68">
        <v>20</v>
      </c>
      <c r="B27" s="64" t="s">
        <v>29</v>
      </c>
      <c r="C27" s="8"/>
      <c r="D27" s="29">
        <v>4</v>
      </c>
      <c r="E27" s="29" t="s">
        <v>10</v>
      </c>
      <c r="F27" s="26"/>
      <c r="G27" s="43">
        <f t="shared" si="0"/>
        <v>0</v>
      </c>
      <c r="H27" s="17"/>
      <c r="I27" s="18"/>
    </row>
    <row r="28" spans="1:9" ht="15">
      <c r="A28" s="67">
        <v>21</v>
      </c>
      <c r="B28" s="64" t="s">
        <v>30</v>
      </c>
      <c r="C28" s="8"/>
      <c r="D28" s="29">
        <v>4</v>
      </c>
      <c r="E28" s="29" t="s">
        <v>10</v>
      </c>
      <c r="F28" s="26"/>
      <c r="G28" s="43">
        <f t="shared" si="0"/>
        <v>0</v>
      </c>
      <c r="H28" s="17"/>
      <c r="I28" s="18"/>
    </row>
    <row r="29" spans="1:9" ht="15">
      <c r="A29" s="68">
        <v>22</v>
      </c>
      <c r="B29" s="64" t="s">
        <v>31</v>
      </c>
      <c r="C29" s="8"/>
      <c r="D29" s="29">
        <v>4</v>
      </c>
      <c r="E29" s="29" t="s">
        <v>10</v>
      </c>
      <c r="F29" s="26"/>
      <c r="G29" s="43">
        <f t="shared" si="0"/>
        <v>0</v>
      </c>
      <c r="H29" s="17"/>
      <c r="I29" s="18"/>
    </row>
    <row r="30" spans="1:9" ht="15">
      <c r="A30" s="68">
        <v>23</v>
      </c>
      <c r="B30" s="64" t="s">
        <v>32</v>
      </c>
      <c r="C30" s="8"/>
      <c r="D30" s="29">
        <v>4</v>
      </c>
      <c r="E30" s="29" t="s">
        <v>10</v>
      </c>
      <c r="F30" s="26"/>
      <c r="G30" s="43">
        <f t="shared" si="0"/>
        <v>0</v>
      </c>
      <c r="H30" s="17"/>
      <c r="I30" s="18"/>
    </row>
    <row r="31" spans="1:9" ht="15">
      <c r="A31" s="68">
        <v>24</v>
      </c>
      <c r="B31" s="64" t="s">
        <v>33</v>
      </c>
      <c r="C31" s="8"/>
      <c r="D31" s="29">
        <v>10</v>
      </c>
      <c r="E31" s="29" t="s">
        <v>10</v>
      </c>
      <c r="F31" s="26"/>
      <c r="G31" s="43">
        <f t="shared" si="0"/>
        <v>0</v>
      </c>
      <c r="H31" s="17"/>
      <c r="I31" s="18"/>
    </row>
    <row r="32" spans="1:9" ht="15">
      <c r="A32" s="67">
        <v>25</v>
      </c>
      <c r="B32" s="64" t="s">
        <v>34</v>
      </c>
      <c r="C32" s="8"/>
      <c r="D32" s="29">
        <v>10</v>
      </c>
      <c r="E32" s="29" t="s">
        <v>10</v>
      </c>
      <c r="F32" s="26"/>
      <c r="G32" s="43">
        <f t="shared" si="0"/>
        <v>0</v>
      </c>
      <c r="H32" s="17"/>
      <c r="I32" s="18"/>
    </row>
    <row r="33" spans="1:9" ht="15">
      <c r="A33" s="68">
        <v>26</v>
      </c>
      <c r="B33" s="64" t="s">
        <v>35</v>
      </c>
      <c r="C33" s="8"/>
      <c r="D33" s="29">
        <v>10</v>
      </c>
      <c r="E33" s="29" t="s">
        <v>10</v>
      </c>
      <c r="F33" s="26"/>
      <c r="G33" s="43">
        <f t="shared" si="0"/>
        <v>0</v>
      </c>
      <c r="H33" s="17"/>
      <c r="I33" s="18"/>
    </row>
    <row r="34" spans="1:9" ht="15">
      <c r="A34" s="68">
        <v>27</v>
      </c>
      <c r="B34" s="64" t="s">
        <v>36</v>
      </c>
      <c r="C34" s="8"/>
      <c r="D34" s="29">
        <v>10</v>
      </c>
      <c r="E34" s="29" t="s">
        <v>10</v>
      </c>
      <c r="F34" s="26"/>
      <c r="G34" s="43">
        <f t="shared" si="0"/>
        <v>0</v>
      </c>
      <c r="H34" s="17"/>
      <c r="I34" s="18"/>
    </row>
    <row r="35" spans="1:9" ht="15">
      <c r="A35" s="68">
        <v>28</v>
      </c>
      <c r="B35" s="64" t="s">
        <v>37</v>
      </c>
      <c r="C35" s="8"/>
      <c r="D35" s="29">
        <v>2</v>
      </c>
      <c r="E35" s="29" t="s">
        <v>10</v>
      </c>
      <c r="F35" s="26"/>
      <c r="G35" s="43">
        <f t="shared" si="0"/>
        <v>0</v>
      </c>
      <c r="H35" s="17"/>
      <c r="I35" s="18"/>
    </row>
    <row r="36" spans="1:9" ht="15">
      <c r="A36" s="67">
        <v>29</v>
      </c>
      <c r="B36" s="64" t="s">
        <v>38</v>
      </c>
      <c r="C36" s="8"/>
      <c r="D36" s="29">
        <v>6</v>
      </c>
      <c r="E36" s="29" t="s">
        <v>10</v>
      </c>
      <c r="F36" s="26"/>
      <c r="G36" s="43">
        <f t="shared" si="0"/>
        <v>0</v>
      </c>
      <c r="H36" s="17"/>
      <c r="I36" s="18"/>
    </row>
    <row r="37" spans="1:9" ht="15">
      <c r="A37" s="68">
        <v>30</v>
      </c>
      <c r="B37" s="64" t="s">
        <v>39</v>
      </c>
      <c r="C37" s="8"/>
      <c r="D37" s="29">
        <v>2</v>
      </c>
      <c r="E37" s="29" t="s">
        <v>10</v>
      </c>
      <c r="F37" s="26"/>
      <c r="G37" s="43">
        <f t="shared" si="0"/>
        <v>0</v>
      </c>
      <c r="H37" s="17"/>
      <c r="I37" s="18"/>
    </row>
    <row r="38" spans="1:9" ht="15">
      <c r="A38" s="68">
        <v>31</v>
      </c>
      <c r="B38" s="64" t="s">
        <v>40</v>
      </c>
      <c r="C38" s="8"/>
      <c r="D38" s="29">
        <v>6</v>
      </c>
      <c r="E38" s="29" t="s">
        <v>10</v>
      </c>
      <c r="F38" s="26"/>
      <c r="G38" s="43">
        <f t="shared" si="0"/>
        <v>0</v>
      </c>
      <c r="H38" s="17"/>
      <c r="I38" s="18"/>
    </row>
    <row r="39" spans="1:9" ht="15">
      <c r="A39" s="68">
        <v>32</v>
      </c>
      <c r="B39" s="64" t="s">
        <v>41</v>
      </c>
      <c r="C39" s="8"/>
      <c r="D39" s="29">
        <v>2</v>
      </c>
      <c r="E39" s="29" t="s">
        <v>10</v>
      </c>
      <c r="F39" s="26"/>
      <c r="G39" s="43">
        <f t="shared" si="0"/>
        <v>0</v>
      </c>
      <c r="H39" s="17"/>
      <c r="I39" s="18"/>
    </row>
    <row r="40" spans="1:9" ht="15">
      <c r="A40" s="67">
        <v>33</v>
      </c>
      <c r="B40" s="64" t="s">
        <v>42</v>
      </c>
      <c r="C40" s="8"/>
      <c r="D40" s="29">
        <v>4</v>
      </c>
      <c r="E40" s="29" t="s">
        <v>10</v>
      </c>
      <c r="F40" s="26"/>
      <c r="G40" s="43">
        <f t="shared" si="0"/>
        <v>0</v>
      </c>
      <c r="H40" s="17"/>
      <c r="I40" s="18"/>
    </row>
    <row r="41" spans="1:9" ht="15">
      <c r="A41" s="68">
        <v>34</v>
      </c>
      <c r="B41" s="64" t="s">
        <v>43</v>
      </c>
      <c r="C41" s="8"/>
      <c r="D41" s="29">
        <v>2</v>
      </c>
      <c r="E41" s="29" t="s">
        <v>10</v>
      </c>
      <c r="F41" s="26"/>
      <c r="G41" s="43">
        <f t="shared" si="0"/>
        <v>0</v>
      </c>
      <c r="H41" s="17"/>
      <c r="I41" s="18"/>
    </row>
    <row r="42" spans="1:9" ht="15">
      <c r="A42" s="68">
        <v>35</v>
      </c>
      <c r="B42" s="64" t="s">
        <v>44</v>
      </c>
      <c r="C42" s="8"/>
      <c r="D42" s="29">
        <v>7</v>
      </c>
      <c r="E42" s="29" t="s">
        <v>10</v>
      </c>
      <c r="F42" s="26"/>
      <c r="G42" s="43">
        <f t="shared" si="0"/>
        <v>0</v>
      </c>
      <c r="H42" s="17"/>
      <c r="I42" s="18"/>
    </row>
    <row r="43" spans="1:9" ht="15">
      <c r="A43" s="68">
        <v>36</v>
      </c>
      <c r="B43" s="64" t="s">
        <v>45</v>
      </c>
      <c r="C43" s="8"/>
      <c r="D43" s="29">
        <v>5</v>
      </c>
      <c r="E43" s="29" t="s">
        <v>10</v>
      </c>
      <c r="F43" s="26"/>
      <c r="G43" s="43">
        <f t="shared" si="0"/>
        <v>0</v>
      </c>
      <c r="H43" s="17"/>
      <c r="I43" s="18"/>
    </row>
    <row r="44" spans="1:9" ht="15">
      <c r="A44" s="67">
        <v>37</v>
      </c>
      <c r="B44" s="64" t="s">
        <v>46</v>
      </c>
      <c r="C44" s="8"/>
      <c r="D44" s="29">
        <v>6</v>
      </c>
      <c r="E44" s="29" t="s">
        <v>10</v>
      </c>
      <c r="F44" s="26"/>
      <c r="G44" s="43">
        <f t="shared" si="0"/>
        <v>0</v>
      </c>
      <c r="H44" s="17"/>
      <c r="I44" s="18"/>
    </row>
    <row r="45" spans="1:9" ht="15">
      <c r="A45" s="68">
        <v>38</v>
      </c>
      <c r="B45" s="64" t="s">
        <v>47</v>
      </c>
      <c r="C45" s="8"/>
      <c r="D45" s="29">
        <v>40</v>
      </c>
      <c r="E45" s="29" t="s">
        <v>10</v>
      </c>
      <c r="F45" s="26"/>
      <c r="G45" s="43">
        <f t="shared" si="0"/>
        <v>0</v>
      </c>
      <c r="H45" s="17"/>
      <c r="I45" s="18"/>
    </row>
    <row r="46" spans="1:9" ht="15">
      <c r="A46" s="68">
        <v>39</v>
      </c>
      <c r="B46" s="64" t="s">
        <v>48</v>
      </c>
      <c r="C46" s="8"/>
      <c r="D46" s="29">
        <v>20</v>
      </c>
      <c r="E46" s="29" t="s">
        <v>10</v>
      </c>
      <c r="F46" s="26"/>
      <c r="G46" s="43">
        <f t="shared" si="0"/>
        <v>0</v>
      </c>
      <c r="H46" s="17"/>
      <c r="I46" s="18"/>
    </row>
    <row r="47" spans="1:9" ht="15">
      <c r="A47" s="68">
        <v>40</v>
      </c>
      <c r="B47" s="64" t="s">
        <v>49</v>
      </c>
      <c r="C47" s="8"/>
      <c r="D47" s="29">
        <v>30</v>
      </c>
      <c r="E47" s="29" t="s">
        <v>10</v>
      </c>
      <c r="F47" s="26"/>
      <c r="G47" s="43">
        <f t="shared" si="0"/>
        <v>0</v>
      </c>
      <c r="H47" s="17"/>
      <c r="I47" s="18"/>
    </row>
    <row r="48" spans="1:9" ht="15">
      <c r="A48" s="67">
        <v>41</v>
      </c>
      <c r="B48" s="64" t="s">
        <v>50</v>
      </c>
      <c r="C48" s="8"/>
      <c r="D48" s="29">
        <v>20</v>
      </c>
      <c r="E48" s="29" t="s">
        <v>10</v>
      </c>
      <c r="F48" s="26"/>
      <c r="G48" s="43">
        <f t="shared" si="0"/>
        <v>0</v>
      </c>
      <c r="H48" s="17"/>
      <c r="I48" s="18"/>
    </row>
    <row r="49" spans="1:9" ht="15">
      <c r="A49" s="68">
        <v>42</v>
      </c>
      <c r="B49" s="64" t="s">
        <v>51</v>
      </c>
      <c r="C49" s="8"/>
      <c r="D49" s="29">
        <v>2</v>
      </c>
      <c r="E49" s="29" t="s">
        <v>10</v>
      </c>
      <c r="F49" s="26"/>
      <c r="G49" s="43">
        <f t="shared" si="0"/>
        <v>0</v>
      </c>
      <c r="H49" s="17"/>
      <c r="I49" s="18"/>
    </row>
    <row r="50" spans="1:9" ht="15">
      <c r="A50" s="68">
        <v>43</v>
      </c>
      <c r="B50" s="64" t="s">
        <v>52</v>
      </c>
      <c r="C50" s="8"/>
      <c r="D50" s="29">
        <v>30</v>
      </c>
      <c r="E50" s="29" t="s">
        <v>53</v>
      </c>
      <c r="F50" s="26"/>
      <c r="G50" s="43">
        <f t="shared" si="0"/>
        <v>0</v>
      </c>
      <c r="H50" s="17"/>
      <c r="I50" s="18"/>
    </row>
    <row r="51" spans="1:9" ht="15">
      <c r="A51" s="68">
        <v>44</v>
      </c>
      <c r="B51" s="64" t="s">
        <v>54</v>
      </c>
      <c r="C51" s="8"/>
      <c r="D51" s="29">
        <v>60</v>
      </c>
      <c r="E51" s="29" t="s">
        <v>53</v>
      </c>
      <c r="F51" s="26"/>
      <c r="G51" s="43">
        <f t="shared" si="0"/>
        <v>0</v>
      </c>
      <c r="H51" s="17"/>
      <c r="I51" s="18"/>
    </row>
    <row r="52" spans="1:9" ht="15">
      <c r="A52" s="67">
        <v>45</v>
      </c>
      <c r="B52" s="64" t="s">
        <v>55</v>
      </c>
      <c r="C52" s="8"/>
      <c r="D52" s="29">
        <v>150</v>
      </c>
      <c r="E52" s="29" t="s">
        <v>53</v>
      </c>
      <c r="F52" s="26"/>
      <c r="G52" s="43">
        <f t="shared" si="0"/>
        <v>0</v>
      </c>
      <c r="H52" s="17"/>
      <c r="I52" s="18"/>
    </row>
    <row r="53" spans="1:9" ht="15">
      <c r="A53" s="68">
        <v>46</v>
      </c>
      <c r="B53" s="64" t="s">
        <v>56</v>
      </c>
      <c r="C53" s="8"/>
      <c r="D53" s="29">
        <v>48</v>
      </c>
      <c r="E53" s="29" t="s">
        <v>53</v>
      </c>
      <c r="F53" s="26"/>
      <c r="G53" s="43">
        <f t="shared" si="0"/>
        <v>0</v>
      </c>
      <c r="H53" s="17"/>
      <c r="I53" s="18"/>
    </row>
    <row r="54" spans="1:9" ht="15">
      <c r="A54" s="68">
        <v>47</v>
      </c>
      <c r="B54" s="64" t="s">
        <v>57</v>
      </c>
      <c r="C54" s="8"/>
      <c r="D54" s="29">
        <v>120</v>
      </c>
      <c r="E54" s="29" t="s">
        <v>53</v>
      </c>
      <c r="F54" s="26"/>
      <c r="G54" s="43">
        <f t="shared" si="0"/>
        <v>0</v>
      </c>
      <c r="H54" s="17"/>
      <c r="I54" s="18"/>
    </row>
    <row r="55" spans="1:9" ht="15">
      <c r="A55" s="68">
        <v>48</v>
      </c>
      <c r="B55" s="64" t="s">
        <v>58</v>
      </c>
      <c r="C55" s="8"/>
      <c r="D55" s="29">
        <f>15*6</f>
        <v>90</v>
      </c>
      <c r="E55" s="29" t="s">
        <v>53</v>
      </c>
      <c r="F55" s="26"/>
      <c r="G55" s="43">
        <f t="shared" si="0"/>
        <v>0</v>
      </c>
      <c r="H55" s="17"/>
      <c r="I55" s="18"/>
    </row>
    <row r="56" spans="1:9" ht="15">
      <c r="A56" s="67">
        <v>49</v>
      </c>
      <c r="B56" s="64" t="s">
        <v>59</v>
      </c>
      <c r="C56" s="8"/>
      <c r="D56" s="29">
        <v>120</v>
      </c>
      <c r="E56" s="29" t="s">
        <v>53</v>
      </c>
      <c r="F56" s="26"/>
      <c r="G56" s="43">
        <f t="shared" si="0"/>
        <v>0</v>
      </c>
      <c r="H56" s="17"/>
      <c r="I56" s="18"/>
    </row>
    <row r="57" spans="1:9" ht="15">
      <c r="A57" s="68">
        <v>50</v>
      </c>
      <c r="B57" s="64" t="s">
        <v>60</v>
      </c>
      <c r="C57" s="8"/>
      <c r="D57" s="29">
        <f>4*6</f>
        <v>24</v>
      </c>
      <c r="E57" s="29" t="s">
        <v>53</v>
      </c>
      <c r="F57" s="26"/>
      <c r="G57" s="43">
        <f t="shared" si="0"/>
        <v>0</v>
      </c>
      <c r="H57" s="17"/>
      <c r="I57" s="18"/>
    </row>
    <row r="58" spans="1:9" ht="15">
      <c r="A58" s="68">
        <v>51</v>
      </c>
      <c r="B58" s="64" t="s">
        <v>61</v>
      </c>
      <c r="C58" s="8"/>
      <c r="D58" s="29">
        <v>24</v>
      </c>
      <c r="E58" s="29" t="s">
        <v>53</v>
      </c>
      <c r="F58" s="26"/>
      <c r="G58" s="43">
        <f t="shared" si="0"/>
        <v>0</v>
      </c>
      <c r="H58" s="17"/>
      <c r="I58" s="18"/>
    </row>
    <row r="59" spans="1:9" ht="15">
      <c r="A59" s="68">
        <v>52</v>
      </c>
      <c r="B59" s="64" t="s">
        <v>62</v>
      </c>
      <c r="C59" s="8"/>
      <c r="D59" s="29">
        <v>36</v>
      </c>
      <c r="E59" s="29" t="s">
        <v>53</v>
      </c>
      <c r="F59" s="26"/>
      <c r="G59" s="43">
        <f t="shared" si="0"/>
        <v>0</v>
      </c>
      <c r="H59" s="17"/>
      <c r="I59" s="18"/>
    </row>
    <row r="60" spans="1:9" ht="15">
      <c r="A60" s="67">
        <v>53</v>
      </c>
      <c r="B60" s="64" t="s">
        <v>63</v>
      </c>
      <c r="C60" s="8"/>
      <c r="D60" s="29">
        <v>18</v>
      </c>
      <c r="E60" s="29" t="s">
        <v>53</v>
      </c>
      <c r="F60" s="26"/>
      <c r="G60" s="43">
        <f t="shared" si="0"/>
        <v>0</v>
      </c>
      <c r="H60" s="17"/>
      <c r="I60" s="18"/>
    </row>
    <row r="61" spans="1:9" ht="15">
      <c r="A61" s="68">
        <v>54</v>
      </c>
      <c r="B61" s="64" t="s">
        <v>64</v>
      </c>
      <c r="C61" s="8"/>
      <c r="D61" s="29">
        <v>24</v>
      </c>
      <c r="E61" s="29" t="s">
        <v>53</v>
      </c>
      <c r="F61" s="26"/>
      <c r="G61" s="43">
        <f t="shared" si="0"/>
        <v>0</v>
      </c>
      <c r="H61" s="17"/>
      <c r="I61" s="18"/>
    </row>
    <row r="62" spans="1:9" ht="15">
      <c r="A62" s="68">
        <v>55</v>
      </c>
      <c r="B62" s="64" t="s">
        <v>65</v>
      </c>
      <c r="C62" s="8"/>
      <c r="D62" s="29">
        <v>24</v>
      </c>
      <c r="E62" s="29" t="s">
        <v>53</v>
      </c>
      <c r="F62" s="26"/>
      <c r="G62" s="43">
        <f t="shared" si="0"/>
        <v>0</v>
      </c>
      <c r="H62" s="17"/>
      <c r="I62" s="18"/>
    </row>
    <row r="63" spans="1:9" ht="15">
      <c r="A63" s="68">
        <v>56</v>
      </c>
      <c r="B63" s="64" t="s">
        <v>66</v>
      </c>
      <c r="C63" s="8"/>
      <c r="D63" s="29">
        <v>20</v>
      </c>
      <c r="E63" s="29" t="s">
        <v>10</v>
      </c>
      <c r="F63" s="26"/>
      <c r="G63" s="43">
        <f t="shared" si="0"/>
        <v>0</v>
      </c>
      <c r="H63" s="17"/>
      <c r="I63" s="18"/>
    </row>
    <row r="64" spans="1:9" ht="15">
      <c r="A64" s="67">
        <v>57</v>
      </c>
      <c r="B64" s="64" t="s">
        <v>67</v>
      </c>
      <c r="C64" s="8"/>
      <c r="D64" s="29">
        <v>20</v>
      </c>
      <c r="E64" s="29" t="s">
        <v>10</v>
      </c>
      <c r="F64" s="26"/>
      <c r="G64" s="43">
        <f t="shared" si="0"/>
        <v>0</v>
      </c>
      <c r="H64" s="17"/>
      <c r="I64" s="18"/>
    </row>
    <row r="65" spans="1:9" ht="15">
      <c r="A65" s="68">
        <v>58</v>
      </c>
      <c r="B65" s="64" t="s">
        <v>68</v>
      </c>
      <c r="C65" s="8"/>
      <c r="D65" s="29">
        <v>20</v>
      </c>
      <c r="E65" s="29" t="s">
        <v>10</v>
      </c>
      <c r="F65" s="26"/>
      <c r="G65" s="43">
        <f t="shared" si="0"/>
        <v>0</v>
      </c>
      <c r="H65" s="17"/>
      <c r="I65" s="18"/>
    </row>
    <row r="66" spans="1:9" ht="15">
      <c r="A66" s="68">
        <v>59</v>
      </c>
      <c r="B66" s="64" t="s">
        <v>69</v>
      </c>
      <c r="C66" s="8"/>
      <c r="D66" s="29">
        <v>20</v>
      </c>
      <c r="E66" s="29" t="s">
        <v>10</v>
      </c>
      <c r="F66" s="26"/>
      <c r="G66" s="43">
        <f t="shared" si="0"/>
        <v>0</v>
      </c>
      <c r="H66" s="17"/>
      <c r="I66" s="18"/>
    </row>
    <row r="67" spans="1:9" ht="15">
      <c r="A67" s="68">
        <v>60</v>
      </c>
      <c r="B67" s="64" t="s">
        <v>70</v>
      </c>
      <c r="C67" s="8"/>
      <c r="D67" s="29">
        <v>20</v>
      </c>
      <c r="E67" s="29" t="s">
        <v>10</v>
      </c>
      <c r="F67" s="26"/>
      <c r="G67" s="43">
        <f t="shared" si="0"/>
        <v>0</v>
      </c>
      <c r="H67" s="17"/>
      <c r="I67" s="18"/>
    </row>
    <row r="68" spans="1:9" ht="15">
      <c r="A68" s="67">
        <v>61</v>
      </c>
      <c r="B68" s="64" t="s">
        <v>71</v>
      </c>
      <c r="C68" s="8"/>
      <c r="D68" s="29">
        <v>20</v>
      </c>
      <c r="E68" s="29" t="s">
        <v>10</v>
      </c>
      <c r="F68" s="26"/>
      <c r="G68" s="43">
        <f t="shared" si="0"/>
        <v>0</v>
      </c>
      <c r="H68" s="17"/>
      <c r="I68" s="18"/>
    </row>
    <row r="69" spans="1:9" ht="15">
      <c r="A69" s="68">
        <v>62</v>
      </c>
      <c r="B69" s="64" t="s">
        <v>72</v>
      </c>
      <c r="C69" s="8"/>
      <c r="D69" s="29">
        <v>20</v>
      </c>
      <c r="E69" s="29" t="s">
        <v>10</v>
      </c>
      <c r="F69" s="26"/>
      <c r="G69" s="43">
        <f t="shared" si="0"/>
        <v>0</v>
      </c>
      <c r="H69" s="17"/>
      <c r="I69" s="18"/>
    </row>
    <row r="70" spans="1:9" ht="15">
      <c r="A70" s="68">
        <v>63</v>
      </c>
      <c r="B70" s="64" t="s">
        <v>73</v>
      </c>
      <c r="C70" s="8"/>
      <c r="D70" s="29">
        <v>20</v>
      </c>
      <c r="E70" s="29" t="s">
        <v>10</v>
      </c>
      <c r="F70" s="26"/>
      <c r="G70" s="43">
        <f t="shared" si="0"/>
        <v>0</v>
      </c>
      <c r="H70" s="17"/>
      <c r="I70" s="18"/>
    </row>
    <row r="71" spans="1:9" ht="15">
      <c r="A71" s="68">
        <v>64</v>
      </c>
      <c r="B71" s="64" t="s">
        <v>74</v>
      </c>
      <c r="C71" s="8"/>
      <c r="D71" s="29">
        <v>20</v>
      </c>
      <c r="E71" s="29" t="s">
        <v>10</v>
      </c>
      <c r="F71" s="26"/>
      <c r="G71" s="43">
        <f t="shared" si="0"/>
        <v>0</v>
      </c>
      <c r="H71" s="17"/>
      <c r="I71" s="18"/>
    </row>
    <row r="72" spans="1:9" ht="15">
      <c r="A72" s="67">
        <v>65</v>
      </c>
      <c r="B72" s="64" t="s">
        <v>75</v>
      </c>
      <c r="C72" s="8"/>
      <c r="D72" s="29">
        <v>20</v>
      </c>
      <c r="E72" s="29" t="s">
        <v>10</v>
      </c>
      <c r="F72" s="26"/>
      <c r="G72" s="43">
        <f t="shared" si="0"/>
        <v>0</v>
      </c>
      <c r="H72" s="17"/>
      <c r="I72" s="18"/>
    </row>
    <row r="73" spans="1:9" ht="15">
      <c r="A73" s="68">
        <v>66</v>
      </c>
      <c r="B73" s="64" t="s">
        <v>76</v>
      </c>
      <c r="C73" s="8"/>
      <c r="D73" s="29">
        <v>20</v>
      </c>
      <c r="E73" s="29" t="s">
        <v>10</v>
      </c>
      <c r="F73" s="26"/>
      <c r="G73" s="43">
        <f>D73*F73</f>
        <v>0</v>
      </c>
      <c r="H73" s="17"/>
      <c r="I73" s="18"/>
    </row>
    <row r="74" spans="1:9" ht="15">
      <c r="A74" s="68">
        <v>67</v>
      </c>
      <c r="B74" s="64" t="s">
        <v>101</v>
      </c>
      <c r="C74" s="8"/>
      <c r="D74" s="29">
        <v>200</v>
      </c>
      <c r="E74" s="29" t="s">
        <v>77</v>
      </c>
      <c r="F74" s="26"/>
      <c r="G74" s="43">
        <f>D74*F74</f>
        <v>0</v>
      </c>
      <c r="H74" s="51" t="s">
        <v>106</v>
      </c>
      <c r="I74" s="69" t="s">
        <v>106</v>
      </c>
    </row>
    <row r="75" spans="1:9" ht="15">
      <c r="A75" s="68">
        <v>68</v>
      </c>
      <c r="B75" s="64" t="s">
        <v>78</v>
      </c>
      <c r="C75" s="8" t="s">
        <v>79</v>
      </c>
      <c r="D75" s="29">
        <v>30</v>
      </c>
      <c r="E75" s="29" t="s">
        <v>77</v>
      </c>
      <c r="F75" s="26"/>
      <c r="G75" s="43">
        <f>D75*F75</f>
        <v>0</v>
      </c>
      <c r="H75" s="51" t="s">
        <v>106</v>
      </c>
      <c r="I75" s="69" t="s">
        <v>106</v>
      </c>
    </row>
    <row r="76" spans="1:9" ht="15">
      <c r="A76" s="67">
        <v>69</v>
      </c>
      <c r="B76" s="64" t="s">
        <v>80</v>
      </c>
      <c r="C76" s="8" t="s">
        <v>81</v>
      </c>
      <c r="D76" s="29">
        <v>35</v>
      </c>
      <c r="E76" s="29" t="s">
        <v>77</v>
      </c>
      <c r="F76" s="26"/>
      <c r="G76" s="43">
        <f>D76*F76</f>
        <v>0</v>
      </c>
      <c r="H76" s="51" t="s">
        <v>106</v>
      </c>
      <c r="I76" s="69" t="s">
        <v>106</v>
      </c>
    </row>
    <row r="77" spans="1:9" ht="34.5" customHeight="1">
      <c r="A77" s="68">
        <v>70</v>
      </c>
      <c r="B77" s="64" t="s">
        <v>82</v>
      </c>
      <c r="C77" s="74" t="s">
        <v>102</v>
      </c>
      <c r="D77" s="29">
        <v>20</v>
      </c>
      <c r="E77" s="29" t="s">
        <v>77</v>
      </c>
      <c r="F77" s="26"/>
      <c r="G77" s="43">
        <f aca="true" t="shared" si="1" ref="G77:G82">D77*F77</f>
        <v>0</v>
      </c>
      <c r="H77" s="51" t="s">
        <v>106</v>
      </c>
      <c r="I77" s="69" t="s">
        <v>106</v>
      </c>
    </row>
    <row r="78" spans="1:9" ht="57" customHeight="1">
      <c r="A78" s="68">
        <v>71</v>
      </c>
      <c r="B78" s="64" t="s">
        <v>83</v>
      </c>
      <c r="C78" s="53" t="s">
        <v>103</v>
      </c>
      <c r="D78" s="29">
        <v>200</v>
      </c>
      <c r="E78" s="29" t="s">
        <v>84</v>
      </c>
      <c r="F78" s="26"/>
      <c r="G78" s="43">
        <f t="shared" si="1"/>
        <v>0</v>
      </c>
      <c r="H78" s="51" t="s">
        <v>106</v>
      </c>
      <c r="I78" s="69" t="s">
        <v>106</v>
      </c>
    </row>
    <row r="79" spans="1:9" ht="75">
      <c r="A79" s="68">
        <v>72</v>
      </c>
      <c r="B79" s="64" t="s">
        <v>85</v>
      </c>
      <c r="C79" s="54" t="s">
        <v>107</v>
      </c>
      <c r="D79" s="29">
        <v>4</v>
      </c>
      <c r="E79" s="29" t="s">
        <v>86</v>
      </c>
      <c r="F79" s="26"/>
      <c r="G79" s="43">
        <f t="shared" si="1"/>
        <v>0</v>
      </c>
      <c r="H79" s="51" t="s">
        <v>106</v>
      </c>
      <c r="I79" s="69" t="s">
        <v>106</v>
      </c>
    </row>
    <row r="80" spans="1:9" ht="75">
      <c r="A80" s="67">
        <v>73</v>
      </c>
      <c r="B80" s="65" t="s">
        <v>87</v>
      </c>
      <c r="C80" s="54" t="s">
        <v>107</v>
      </c>
      <c r="D80" s="29">
        <v>2</v>
      </c>
      <c r="E80" s="29" t="s">
        <v>86</v>
      </c>
      <c r="F80" s="26"/>
      <c r="G80" s="43">
        <f t="shared" si="1"/>
        <v>0</v>
      </c>
      <c r="H80" s="51" t="s">
        <v>106</v>
      </c>
      <c r="I80" s="69" t="s">
        <v>106</v>
      </c>
    </row>
    <row r="81" spans="1:9" ht="90">
      <c r="A81" s="68">
        <v>74</v>
      </c>
      <c r="B81" s="64" t="s">
        <v>88</v>
      </c>
      <c r="C81" s="54" t="s">
        <v>108</v>
      </c>
      <c r="D81" s="29">
        <v>4</v>
      </c>
      <c r="E81" s="29" t="s">
        <v>86</v>
      </c>
      <c r="F81" s="26"/>
      <c r="G81" s="43">
        <f t="shared" si="1"/>
        <v>0</v>
      </c>
      <c r="H81" s="51" t="s">
        <v>106</v>
      </c>
      <c r="I81" s="69" t="s">
        <v>106</v>
      </c>
    </row>
    <row r="82" spans="1:9" ht="90.75" thickBot="1">
      <c r="A82" s="70">
        <v>75</v>
      </c>
      <c r="B82" s="66" t="s">
        <v>89</v>
      </c>
      <c r="C82" s="71" t="s">
        <v>108</v>
      </c>
      <c r="D82" s="30">
        <v>2</v>
      </c>
      <c r="E82" s="30" t="s">
        <v>86</v>
      </c>
      <c r="F82" s="72"/>
      <c r="G82" s="44">
        <f t="shared" si="1"/>
        <v>0</v>
      </c>
      <c r="H82" s="52" t="s">
        <v>106</v>
      </c>
      <c r="I82" s="73" t="s">
        <v>106</v>
      </c>
    </row>
    <row r="83" spans="2:7" ht="15">
      <c r="B83" s="56" t="s">
        <v>90</v>
      </c>
      <c r="C83" s="56"/>
      <c r="D83" s="56"/>
      <c r="E83" s="56"/>
      <c r="F83" s="56"/>
      <c r="G83" s="45">
        <f>SUM(G8:G82)</f>
        <v>0</v>
      </c>
    </row>
    <row r="84" spans="1:7" ht="15">
      <c r="A84" s="50"/>
      <c r="B84" s="55" t="s">
        <v>91</v>
      </c>
      <c r="C84" s="55"/>
      <c r="D84" s="55" t="s">
        <v>92</v>
      </c>
      <c r="E84" s="55"/>
      <c r="F84" s="55">
        <v>0.22</v>
      </c>
      <c r="G84" s="46">
        <f>G83*0.22</f>
        <v>0</v>
      </c>
    </row>
    <row r="85" spans="1:7" ht="15">
      <c r="A85" s="50"/>
      <c r="B85" s="55" t="s">
        <v>93</v>
      </c>
      <c r="C85" s="55"/>
      <c r="D85" s="55" t="s">
        <v>94</v>
      </c>
      <c r="E85" s="55"/>
      <c r="F85" s="55"/>
      <c r="G85" s="46">
        <f>G83+G84</f>
        <v>0</v>
      </c>
    </row>
    <row r="86" spans="2:7" ht="15">
      <c r="B86" s="48"/>
      <c r="C86" s="48"/>
      <c r="D86" s="48"/>
      <c r="E86" s="48"/>
      <c r="F86" s="48"/>
      <c r="G86" s="49"/>
    </row>
    <row r="87" spans="2:7" ht="15">
      <c r="B87" s="48"/>
      <c r="C87" s="48"/>
      <c r="D87" s="48"/>
      <c r="E87" s="48"/>
      <c r="F87" s="48"/>
      <c r="G87" s="49"/>
    </row>
    <row r="88" ht="15.75" thickBot="1"/>
    <row r="89" spans="2:6" ht="15.75" thickBot="1">
      <c r="B89" s="33" t="s">
        <v>95</v>
      </c>
      <c r="C89" s="34"/>
      <c r="D89" s="4"/>
      <c r="E89" s="4"/>
      <c r="F89" s="5"/>
    </row>
    <row r="90" spans="2:3" ht="15.75" thickBot="1">
      <c r="B90" s="33" t="s">
        <v>105</v>
      </c>
      <c r="C90" s="35"/>
    </row>
    <row r="91" spans="2:3" ht="15">
      <c r="B91" s="36"/>
      <c r="C91" s="37"/>
    </row>
    <row r="92" spans="2:3" ht="30.75" customHeight="1">
      <c r="B92" s="38" t="s">
        <v>96</v>
      </c>
      <c r="C92" s="37"/>
    </row>
    <row r="93" spans="2:9" ht="15">
      <c r="B93" s="57" t="s">
        <v>97</v>
      </c>
      <c r="C93" s="57"/>
      <c r="D93" s="57"/>
      <c r="E93" s="57"/>
      <c r="F93" s="57"/>
      <c r="G93" s="57"/>
      <c r="H93" s="57"/>
      <c r="I93" s="57"/>
    </row>
    <row r="94" spans="2:9" ht="15">
      <c r="B94" s="58"/>
      <c r="C94" s="58"/>
      <c r="D94" s="58"/>
      <c r="E94" s="58"/>
      <c r="F94" s="58"/>
      <c r="G94" s="58"/>
      <c r="H94" s="58"/>
      <c r="I94" s="58"/>
    </row>
    <row r="95" spans="2:9" ht="27.75" customHeight="1">
      <c r="B95" s="58"/>
      <c r="C95" s="58"/>
      <c r="D95" s="58"/>
      <c r="E95" s="58"/>
      <c r="F95" s="58"/>
      <c r="G95" s="58"/>
      <c r="H95" s="58"/>
      <c r="I95" s="58"/>
    </row>
    <row r="96" spans="2:3" ht="15">
      <c r="B96" s="36"/>
      <c r="C96" s="37"/>
    </row>
    <row r="100" spans="2:8" ht="15">
      <c r="B100" s="40"/>
      <c r="C100" s="32" t="s">
        <v>98</v>
      </c>
      <c r="G100" s="47"/>
      <c r="H100" s="39"/>
    </row>
    <row r="101" spans="2:7" ht="15">
      <c r="B101" s="1" t="s">
        <v>99</v>
      </c>
      <c r="G101" s="41" t="s">
        <v>100</v>
      </c>
    </row>
  </sheetData>
  <sheetProtection insertRows="0" sort="0" autoFilter="0"/>
  <mergeCells count="5">
    <mergeCell ref="B85:F85"/>
    <mergeCell ref="C6:F6"/>
    <mergeCell ref="B83:F83"/>
    <mergeCell ref="B84:F84"/>
    <mergeCell ref="B93:I95"/>
  </mergeCells>
  <printOptions/>
  <pageMargins left="0.5118110236220472" right="0.15748031496062992" top="0.35433070866141736" bottom="0.35433070866141736" header="0.1968503937007874" footer="0.31496062992125984"/>
  <pageSetup fitToHeight="0" fitToWidth="1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JHL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test</cp:lastModifiedBy>
  <cp:lastPrinted>2023-01-05T09:40:37Z</cp:lastPrinted>
  <dcterms:created xsi:type="dcterms:W3CDTF">2017-02-20T12:44:59Z</dcterms:created>
  <dcterms:modified xsi:type="dcterms:W3CDTF">2023-01-31T11:47:53Z</dcterms:modified>
  <cp:category/>
  <cp:version/>
  <cp:contentType/>
  <cp:contentStatus/>
</cp:coreProperties>
</file>