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PT\2025\LPT-162-25 Nakup sijalk PONOVITEV POSTOPKA\Objava LPT 25\"/>
    </mc:Choice>
  </mc:AlternateContent>
  <xr:revisionPtr revIDLastSave="0" documentId="13_ncr:1_{88637496-A0C6-46A6-AC3B-AE05C929780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Predračun" sheetId="1" r:id="rId1"/>
  </sheets>
  <definedNames>
    <definedName name="_xlnm.Print_Titles" localSheetId="0">Predračun!$11:$11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9" i="1" l="1"/>
  <c r="K79" i="1" s="1"/>
  <c r="J45" i="1"/>
  <c r="K45" i="1" s="1"/>
  <c r="J46" i="1"/>
  <c r="K46" i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80" i="1"/>
  <c r="K80" i="1" s="1"/>
  <c r="J81" i="1"/>
  <c r="K81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K82" i="1" l="1"/>
  <c r="K84" i="1" s="1"/>
</calcChain>
</file>

<file path=xl/sharedStrings.xml><?xml version="1.0" encoding="utf-8"?>
<sst xmlns="http://schemas.openxmlformats.org/spreadsheetml/2006/main" count="448" uniqueCount="238">
  <si>
    <t xml:space="preserve">      </t>
  </si>
  <si>
    <t>PREDRAČUN št. ______________________</t>
  </si>
  <si>
    <t>ARTIKEL - OPIS</t>
  </si>
  <si>
    <t>Enota</t>
  </si>
  <si>
    <t>Cena na enoto v EUR brez DDV</t>
  </si>
  <si>
    <t>Cena na enoto v EUR brez DDV s popustom</t>
  </si>
  <si>
    <t>Skupaj v EUR brez DDV</t>
  </si>
  <si>
    <t xml:space="preserve">                       (kraj, datum)</t>
  </si>
  <si>
    <t>žig</t>
  </si>
  <si>
    <t>(podpis odgovorne osebe)</t>
  </si>
  <si>
    <t>Popust    (v %)</t>
  </si>
  <si>
    <t>Ponudnik:                                                                          ,</t>
  </si>
  <si>
    <t>dodatni opis</t>
  </si>
  <si>
    <t>ŠIFRA ARTIKLA</t>
  </si>
  <si>
    <t>KOS</t>
  </si>
  <si>
    <t>okvirna količina</t>
  </si>
  <si>
    <t>EA</t>
  </si>
  <si>
    <t>PONUDBENA VREDNOST ZA OBDOBJE 24  MESECEV brez DDV:</t>
  </si>
  <si>
    <t>Dušilka 18W 3/4 elektronska T8</t>
  </si>
  <si>
    <t>Dušilka 18W fluo T8</t>
  </si>
  <si>
    <t>Reflektor 20W LED</t>
  </si>
  <si>
    <t>Sijalka 10W LED E27</t>
  </si>
  <si>
    <t>Sijalka 3,5-25W LED E14 840 svečka</t>
  </si>
  <si>
    <t>Sijalka 32W fluo-cirkular G10Q-4-pin</t>
  </si>
  <si>
    <t>Sijalka 36W fluo T8 840</t>
  </si>
  <si>
    <t>Sijalka 49W T5 840 FQ 16mm</t>
  </si>
  <si>
    <t>Sijalka 58W/840 Lumilux Coolwhite 150cm</t>
  </si>
  <si>
    <t>Sijalka 5W LED E27</t>
  </si>
  <si>
    <t>Sijalka 75W semaforska</t>
  </si>
  <si>
    <t>Sijalka LED 78mm R7s</t>
  </si>
  <si>
    <t>Sijalka LED 800lm Globe ret.mat. G120</t>
  </si>
  <si>
    <t>Starter 4-22W za sijalke fluo</t>
  </si>
  <si>
    <t>Starter 4-65W za sijalke fluo</t>
  </si>
  <si>
    <t>Starter 4W-65W s 10 ecoclick</t>
  </si>
  <si>
    <t>Svetilka 100W ladijska E27 IP54</t>
  </si>
  <si>
    <t>Svetilka 18W EVG PC IP65</t>
  </si>
  <si>
    <t>Svetilka 18Wx2 EVG PC IP65</t>
  </si>
  <si>
    <t>Svetilka 36W EVG PC IP65</t>
  </si>
  <si>
    <t>Svetilka 36Wx2 EVG PC IP65</t>
  </si>
  <si>
    <t>Svetilka 58W EVG PC IP65</t>
  </si>
  <si>
    <t>Svetilka 58Wx2 EVG PC IP65</t>
  </si>
  <si>
    <t>Svetilka LED 3500lm l=1200mm IP66</t>
  </si>
  <si>
    <t>Svetilka NEXI-150AT 3H zasilna kompl.</t>
  </si>
  <si>
    <t>Vgradna sijalka Ledvance Downlight Alu</t>
  </si>
  <si>
    <t>LED Subtube Value 600mm 6,6W/840 230V</t>
  </si>
  <si>
    <t>CoreLine Waterproof LED60S/840 L1500</t>
  </si>
  <si>
    <t>CoreLine Waterproof LED80S/840 L1500</t>
  </si>
  <si>
    <t>Submarine LED 1500mm 2x19W/840</t>
  </si>
  <si>
    <t>LED Subtube UAD 1500mm 23,1W/865</t>
  </si>
  <si>
    <t>Halogenska signalna semaforska 10V žar</t>
  </si>
  <si>
    <t/>
  </si>
  <si>
    <t>91202830</t>
  </si>
  <si>
    <t>91202806</t>
  </si>
  <si>
    <t>91201741</t>
  </si>
  <si>
    <t>91204780</t>
  </si>
  <si>
    <t>91202993</t>
  </si>
  <si>
    <t>91202912</t>
  </si>
  <si>
    <t>91200234</t>
  </si>
  <si>
    <t>91204062</t>
  </si>
  <si>
    <t>91206805</t>
  </si>
  <si>
    <t>91206819</t>
  </si>
  <si>
    <t>91201945</t>
  </si>
  <si>
    <t>91204586</t>
  </si>
  <si>
    <t>91203013</t>
  </si>
  <si>
    <t>91204782</t>
  </si>
  <si>
    <t>91203647</t>
  </si>
  <si>
    <t>91206820</t>
  </si>
  <si>
    <t>91201894</t>
  </si>
  <si>
    <t>91201916</t>
  </si>
  <si>
    <t>91206807</t>
  </si>
  <si>
    <t>91204785</t>
  </si>
  <si>
    <t>91201943</t>
  </si>
  <si>
    <t>91203001</t>
  </si>
  <si>
    <t>91204783</t>
  </si>
  <si>
    <t>91203393</t>
  </si>
  <si>
    <t>91202981</t>
  </si>
  <si>
    <t>91201919</t>
  </si>
  <si>
    <t>91201917</t>
  </si>
  <si>
    <t>91204035</t>
  </si>
  <si>
    <t>91202370</t>
  </si>
  <si>
    <t>91203487</t>
  </si>
  <si>
    <t>91203073</t>
  </si>
  <si>
    <t>91201918</t>
  </si>
  <si>
    <t>91206787</t>
  </si>
  <si>
    <t>91206811</t>
  </si>
  <si>
    <t>91201909</t>
  </si>
  <si>
    <t>91204865</t>
  </si>
  <si>
    <t>91206936</t>
  </si>
  <si>
    <t>91206935</t>
  </si>
  <si>
    <t>91206938</t>
  </si>
  <si>
    <t>91202429</t>
  </si>
  <si>
    <t>91202418</t>
  </si>
  <si>
    <t>91206801</t>
  </si>
  <si>
    <t>91206939</t>
  </si>
  <si>
    <t>91203514</t>
  </si>
  <si>
    <t>91204791</t>
  </si>
  <si>
    <t>91204788</t>
  </si>
  <si>
    <t>91204789</t>
  </si>
  <si>
    <t>91204786</t>
  </si>
  <si>
    <t>91204790</t>
  </si>
  <si>
    <t>91204787</t>
  </si>
  <si>
    <t>91201970</t>
  </si>
  <si>
    <t>91204792</t>
  </si>
  <si>
    <t>91200384</t>
  </si>
  <si>
    <t>91204060</t>
  </si>
  <si>
    <t>91207459</t>
  </si>
  <si>
    <t>91207849</t>
  </si>
  <si>
    <t>91207869</t>
  </si>
  <si>
    <t>91207870</t>
  </si>
  <si>
    <t>91207871</t>
  </si>
  <si>
    <t>91207872</t>
  </si>
  <si>
    <t>91207873</t>
  </si>
  <si>
    <t>91207874</t>
  </si>
  <si>
    <t>91207896</t>
  </si>
  <si>
    <t>91207969</t>
  </si>
  <si>
    <t>91201988</t>
  </si>
  <si>
    <t xml:space="preserve">Sijalka 10-75W LED E27 </t>
  </si>
  <si>
    <t>Sijalka 10W LED 800  fi 120mm</t>
  </si>
  <si>
    <t xml:space="preserve">Sijalka 11W varčna </t>
  </si>
  <si>
    <t xml:space="preserve">Sijalka 12,5-100W LED </t>
  </si>
  <si>
    <t xml:space="preserve">Sijalka 13W varčna </t>
  </si>
  <si>
    <t>Sijalka 14,5W LED 1200mm</t>
  </si>
  <si>
    <t xml:space="preserve">Sijalka 14W </t>
  </si>
  <si>
    <t xml:space="preserve">Sijalka 15W LED </t>
  </si>
  <si>
    <t>Sijalka 18W LED</t>
  </si>
  <si>
    <t>Sijalka 18W fluo</t>
  </si>
  <si>
    <t>Sijalka 18W</t>
  </si>
  <si>
    <t>Sijalka 20W LED  1500mm</t>
  </si>
  <si>
    <t xml:space="preserve">Sijalka 250W </t>
  </si>
  <si>
    <t>Sijalka 26W varčna</t>
  </si>
  <si>
    <t>Sijalka 30W  natura</t>
  </si>
  <si>
    <t>Sijalka 30W</t>
  </si>
  <si>
    <t xml:space="preserve">Sijalka 4,6-50W LED </t>
  </si>
  <si>
    <t>Sijalka 5,5-40W LED bučka</t>
  </si>
  <si>
    <t xml:space="preserve">Sijalka 58W fluo </t>
  </si>
  <si>
    <t>Sijalka 55W</t>
  </si>
  <si>
    <t xml:space="preserve">Sijalka 8W LED 600 mm </t>
  </si>
  <si>
    <t xml:space="preserve">Sijalka LED 1500lm </t>
  </si>
  <si>
    <t xml:space="preserve">Tuljava vžigalna </t>
  </si>
  <si>
    <t xml:space="preserve">Žarnica 5,5-40W LED </t>
  </si>
  <si>
    <t xml:space="preserve">Nadgradna svetilka SM </t>
  </si>
  <si>
    <t>Sijalka LED Tube 15W/840 230V 1200mm</t>
  </si>
  <si>
    <t>Sijalka OS RetmÍ]t G125 E27 7Wl827</t>
  </si>
  <si>
    <t>Sijalka PRO T8 10,3W-30W- 900mm</t>
  </si>
  <si>
    <t xml:space="preserve">Svetilka OS SubstiTube Advanced 1,5m </t>
  </si>
  <si>
    <t xml:space="preserve">Steklo za svetilko Bega </t>
  </si>
  <si>
    <t xml:space="preserve">Svetilka VS Highbay </t>
  </si>
  <si>
    <t>Ohišje za vlažne prostore 2x150cm</t>
  </si>
  <si>
    <t>Cev led T8 150cm 20.6W/840</t>
  </si>
  <si>
    <t>Okov G13 IIp 28500 talnl BN100</t>
  </si>
  <si>
    <t>Žarnica 50W 10V Hg PKX22s</t>
  </si>
  <si>
    <t>ZAHTEVAN Energijski razred</t>
  </si>
  <si>
    <t>D</t>
  </si>
  <si>
    <t>F</t>
  </si>
  <si>
    <t>/</t>
  </si>
  <si>
    <t>G</t>
  </si>
  <si>
    <t>Proizvajalec</t>
  </si>
  <si>
    <t>PHILIPS</t>
  </si>
  <si>
    <t>OSRAM</t>
  </si>
  <si>
    <t>LEDVANCE</t>
  </si>
  <si>
    <t>VIMAR</t>
  </si>
  <si>
    <t>VOSSLOH</t>
  </si>
  <si>
    <t>EATON</t>
  </si>
  <si>
    <t>DURALAMP</t>
  </si>
  <si>
    <t>C</t>
  </si>
  <si>
    <t>Sijalka  G120-OS Retrofit G125 E27 7W/827</t>
  </si>
  <si>
    <t>Svetilka LV Damp proof -LV DP PFM 2X1500 IP65</t>
  </si>
  <si>
    <t>Dušilka EVG 3/4x18</t>
  </si>
  <si>
    <t>Okov E27 keramika</t>
  </si>
  <si>
    <t>Okov E40 keramika</t>
  </si>
  <si>
    <t>Okov fluo G13</t>
  </si>
  <si>
    <t>HLS92 E27 keramično podnožje</t>
  </si>
  <si>
    <t>Okov E40 tip 12810 keramično /nosilec</t>
  </si>
  <si>
    <t xml:space="preserve">Reflektor 10W LED s senzorjem </t>
  </si>
  <si>
    <t xml:space="preserve"> Floodlight 20 17W 840 PS</t>
  </si>
  <si>
    <t>LV Classic A E27 10W/840 1055lm</t>
  </si>
  <si>
    <t>LV Filament A E27 11W/827 1521lm</t>
  </si>
  <si>
    <t>LV Dulux S LED G23 6W/840 700lm</t>
  </si>
  <si>
    <t>LV Classic A E27 13W/840 1521lm</t>
  </si>
  <si>
    <t>LV LED TUBE T8 EM P 1200mm 13.5W/840</t>
  </si>
  <si>
    <t>LV LED TUBE T5 AC P 549mm 7W/840</t>
  </si>
  <si>
    <t>LV Dulux T LED GX24D-2 7W/840 800lm</t>
  </si>
  <si>
    <t>LV LED TUBE T8 EM P 600mm 7W/840</t>
  </si>
  <si>
    <t>LV LED TUBE T8 EM P 600mm 7W/830</t>
  </si>
  <si>
    <t>LV LED TUBE T8 EM P 1500mm 20W/840</t>
  </si>
  <si>
    <t>LV HQL LED VALUE E40 60W/840 9000lm</t>
  </si>
  <si>
    <t>LV Dulux D/E LED G24Q-3 10W/840 1100lm</t>
  </si>
  <si>
    <t>LV LED TUBE T8 EM V 900mm 10W/840</t>
  </si>
  <si>
    <t>LV LED TUBE T9 18.3W/840</t>
  </si>
  <si>
    <t>LV PAR16 50 36° GU10 4,3W/840 350lm</t>
  </si>
  <si>
    <t>LV LED TUBE T5 AC P 1449mm 26W/840</t>
  </si>
  <si>
    <t>LV LED TUBE T5 FC40/50 2GX13 21,5W/840</t>
  </si>
  <si>
    <t>LV Classic A E27 4,9W/840 470lm</t>
  </si>
  <si>
    <t>LV Line 118mm R7s 13W/827 1521lm</t>
  </si>
  <si>
    <t>OS Parathom line R7s 7W/827 20x78mm</t>
  </si>
  <si>
    <t>OS Retrofit G125 E27 7W/827</t>
  </si>
  <si>
    <t>Starter 4-22</t>
  </si>
  <si>
    <t>Starter 4-65</t>
  </si>
  <si>
    <t>Svetilka LED ladijska 15W 1500lm</t>
  </si>
  <si>
    <t>LV DP PFM 600 IP65</t>
  </si>
  <si>
    <t>LV DP PFM 2X600 IP65</t>
  </si>
  <si>
    <t>LV DP PFM 1200 IP65</t>
  </si>
  <si>
    <t>LV DP PFM 2X1200 IP65</t>
  </si>
  <si>
    <t>LV DP PFM 1500 IP65</t>
  </si>
  <si>
    <t>LV DP PFM 2X1500 IP65</t>
  </si>
  <si>
    <t>LV Damp proof 1200 ECO 42W 840</t>
  </si>
  <si>
    <t>Svetilka varnostna NXL 150</t>
  </si>
  <si>
    <t>Vžigna tuljava 400w</t>
  </si>
  <si>
    <t>LV Classic buč. Value E14 4,9W/840 470lm</t>
  </si>
  <si>
    <t>CoreLine SM 136V 31S</t>
  </si>
  <si>
    <t>OS SubMarine LED 2x19W/840 150cm</t>
  </si>
  <si>
    <t>Osram 64015</t>
  </si>
  <si>
    <t>LV Clasic E 75</t>
  </si>
  <si>
    <t>Bega 122</t>
  </si>
  <si>
    <t>BEGA</t>
  </si>
  <si>
    <t>SE12:E71-Led</t>
  </si>
  <si>
    <t>Floodlight 10 sensor 8W 840 PS č</t>
  </si>
  <si>
    <t>OS Retrofit G125 E27 6,5W/827-Led</t>
  </si>
  <si>
    <t>Sijalka Dulux D/E LED G24Q-1 6W/840 660lm-Led</t>
  </si>
  <si>
    <t>LV Fil. svečka E14 2,5W/840 250lm-Led</t>
  </si>
  <si>
    <t>LV Fil. bučka E27 5,5W/827 806lm-Led</t>
  </si>
  <si>
    <t>LV Downlight slim round DN210 18W/4000K-Led</t>
  </si>
  <si>
    <t>LV High bay 147W 70° 840-Led</t>
  </si>
  <si>
    <t>OS Retrofit G125 E27 7W/827-Led</t>
  </si>
  <si>
    <t>Osram 64015-Led</t>
  </si>
  <si>
    <t>PONUDBENI PREDRAČUN</t>
  </si>
  <si>
    <t>priloga  2/1</t>
  </si>
  <si>
    <t>ki oddajamo ponudbo za javno naročilo:</t>
  </si>
  <si>
    <t>Zap. št.</t>
  </si>
  <si>
    <t xml:space="preserve">Ponudbene cene, navedene v posameznih postavkah ponudbenega predračuna, vključujejo vse materialne in nematerialne stroške, ki bodo potrebni za izvedbo predmeta naročila, vključno s stroški dobave, stroški dela, stroški prevoza, stroški montaže oziroma </t>
  </si>
  <si>
    <t xml:space="preserve">vgradnje ter stroški priklopa posamezne naprave na električno omrežje in preizkusnim delovanjem. Ponudbene cene, navedene v posameznih postavkah ponudbenega predračuna, so pripravljene v skladu z vsemi zahtevami naročnika,   </t>
  </si>
  <si>
    <t xml:space="preserve">navedenimi v razpisni dokumentaciji in opisom predmeta javnega naročila. </t>
  </si>
  <si>
    <t>Ponujeni proizvajalec</t>
  </si>
  <si>
    <t xml:space="preserve"> DDV:</t>
  </si>
  <si>
    <t xml:space="preserve">  PONUDBENA VREDNOST z DDV: </t>
  </si>
  <si>
    <t>E</t>
  </si>
  <si>
    <t>LPT-162/25- NAKUP SIJALK</t>
  </si>
  <si>
    <t>LV LED TUBE T8 FLUORA 900mm 15W/825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</si>
</sst>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Tahoma"/>
      <family val="2"/>
      <charset val="238"/>
    </font>
    <font>
      <b/>
      <i/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libri"/>
      <family val="2"/>
      <charset val="238"/>
    </font>
    <font>
      <b/>
      <i/>
      <sz val="10"/>
      <color indexed="8"/>
      <name val="Tahoma"/>
      <family val="2"/>
      <charset val="238"/>
    </font>
    <font>
      <sz val="9"/>
      <name val="Tahoma"/>
      <family val="2"/>
      <charset val="238"/>
    </font>
    <font>
      <sz val="10"/>
      <name val="Tahoma"/>
      <family val="2"/>
      <charset val="238"/>
    </font>
    <font>
      <sz val="9.5"/>
      <color indexed="8"/>
      <name val="Tahoma"/>
      <family val="2"/>
      <charset val="238"/>
    </font>
    <font>
      <b/>
      <sz val="9.5"/>
      <color indexed="8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name val="Tahoma"/>
      <family val="2"/>
      <charset val="238"/>
    </font>
    <font>
      <b/>
      <i/>
      <sz val="1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2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105">
    <xf numFmtId="0" fontId="0" fillId="0" borderId="0" xfId="0"/>
    <xf numFmtId="0" fontId="1" fillId="0" borderId="1" xfId="0" applyFont="1" applyBorder="1" applyAlignment="1" applyProtection="1">
      <alignment horizontal="center" vertical="top" wrapText="1"/>
    </xf>
    <xf numFmtId="0" fontId="11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Protection="1"/>
    <xf numFmtId="0" fontId="4" fillId="0" borderId="0" xfId="0" applyFont="1" applyBorder="1" applyAlignment="1" applyProtection="1">
      <alignment horizontal="center"/>
    </xf>
    <xf numFmtId="4" fontId="8" fillId="0" borderId="5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11" fillId="0" borderId="6" xfId="0" applyFont="1" applyBorder="1" applyAlignment="1" applyProtection="1">
      <alignment horizontal="center"/>
      <protection locked="0"/>
    </xf>
    <xf numFmtId="0" fontId="11" fillId="0" borderId="6" xfId="0" applyFont="1" applyBorder="1" applyProtection="1">
      <protection locked="0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 vertical="top" wrapText="1"/>
    </xf>
    <xf numFmtId="0" fontId="1" fillId="0" borderId="8" xfId="0" applyFont="1" applyBorder="1" applyAlignment="1" applyProtection="1">
      <alignment horizontal="center" vertical="top"/>
      <protection locked="0"/>
    </xf>
    <xf numFmtId="0" fontId="11" fillId="0" borderId="0" xfId="0" applyFont="1" applyProtection="1"/>
    <xf numFmtId="0" fontId="0" fillId="0" borderId="0" xfId="0"/>
    <xf numFmtId="0" fontId="11" fillId="0" borderId="0" xfId="0" applyFont="1" applyProtection="1"/>
    <xf numFmtId="0" fontId="11" fillId="0" borderId="0" xfId="0" applyFont="1" applyProtection="1">
      <protection locked="0"/>
    </xf>
    <xf numFmtId="0" fontId="12" fillId="0" borderId="0" xfId="0" applyFont="1" applyProtection="1"/>
    <xf numFmtId="49" fontId="4" fillId="7" borderId="12" xfId="2" applyNumberFormat="1" applyFont="1" applyFill="1" applyBorder="1"/>
    <xf numFmtId="0" fontId="11" fillId="5" borderId="0" xfId="0" applyFont="1" applyFill="1" applyProtection="1"/>
    <xf numFmtId="0" fontId="7" fillId="0" borderId="5" xfId="0" applyFont="1" applyBorder="1" applyAlignment="1" applyProtection="1">
      <alignment horizontal="right"/>
    </xf>
    <xf numFmtId="0" fontId="1" fillId="0" borderId="0" xfId="0" applyFont="1" applyAlignment="1" applyProtection="1">
      <alignment horizontal="justify"/>
    </xf>
    <xf numFmtId="0" fontId="3" fillId="0" borderId="0" xfId="0" applyFont="1" applyProtection="1">
      <protection locked="0"/>
    </xf>
    <xf numFmtId="0" fontId="3" fillId="0" borderId="2" xfId="0" applyFont="1" applyBorder="1" applyAlignment="1" applyProtection="1">
      <alignment vertical="top" wrapText="1"/>
    </xf>
    <xf numFmtId="0" fontId="3" fillId="0" borderId="9" xfId="0" applyFont="1" applyBorder="1" applyAlignment="1" applyProtection="1">
      <alignment vertical="top" wrapText="1"/>
    </xf>
    <xf numFmtId="10" fontId="4" fillId="4" borderId="3" xfId="1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 applyProtection="1"/>
    <xf numFmtId="0" fontId="1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top" wrapText="1"/>
      <protection locked="0"/>
    </xf>
    <xf numFmtId="49" fontId="4" fillId="6" borderId="13" xfId="2" applyNumberFormat="1" applyFont="1" applyFill="1" applyBorder="1" applyAlignment="1">
      <alignment horizontal="center"/>
    </xf>
    <xf numFmtId="49" fontId="4" fillId="7" borderId="13" xfId="2" applyNumberFormat="1" applyFont="1" applyFill="1" applyBorder="1"/>
    <xf numFmtId="49" fontId="4" fillId="6" borderId="12" xfId="2" applyNumberFormat="1" applyFont="1" applyFill="1" applyBorder="1" applyAlignment="1">
      <alignment horizontal="center"/>
    </xf>
    <xf numFmtId="0" fontId="4" fillId="6" borderId="11" xfId="0" applyFont="1" applyFill="1" applyBorder="1" applyAlignment="1" applyProtection="1">
      <alignment horizontal="center"/>
    </xf>
    <xf numFmtId="4" fontId="11" fillId="0" borderId="0" xfId="0" applyNumberFormat="1" applyFont="1" applyFill="1" applyProtection="1"/>
    <xf numFmtId="0" fontId="4" fillId="3" borderId="15" xfId="0" applyFont="1" applyFill="1" applyBorder="1" applyAlignment="1" applyProtection="1">
      <alignment horizontal="center"/>
    </xf>
    <xf numFmtId="0" fontId="4" fillId="5" borderId="16" xfId="0" applyFont="1" applyFill="1" applyBorder="1" applyAlignment="1" applyProtection="1">
      <alignment horizontal="center"/>
    </xf>
    <xf numFmtId="49" fontId="4" fillId="5" borderId="17" xfId="2" applyNumberFormat="1" applyFont="1" applyFill="1" applyBorder="1" applyAlignment="1">
      <alignment horizontal="center"/>
    </xf>
    <xf numFmtId="49" fontId="4" fillId="5" borderId="17" xfId="2" applyNumberFormat="1" applyFont="1" applyFill="1" applyBorder="1"/>
    <xf numFmtId="4" fontId="11" fillId="5" borderId="18" xfId="0" applyNumberFormat="1" applyFont="1" applyFill="1" applyBorder="1"/>
    <xf numFmtId="49" fontId="4" fillId="5" borderId="17" xfId="0" applyNumberFormat="1" applyFont="1" applyFill="1" applyBorder="1" applyAlignment="1">
      <alignment horizontal="center"/>
    </xf>
    <xf numFmtId="3" fontId="16" fillId="5" borderId="19" xfId="0" applyNumberFormat="1" applyFont="1" applyFill="1" applyBorder="1" applyAlignment="1" applyProtection="1">
      <alignment horizontal="center" vertical="center" wrapText="1"/>
    </xf>
    <xf numFmtId="10" fontId="4" fillId="5" borderId="19" xfId="1" applyNumberFormat="1" applyFont="1" applyFill="1" applyBorder="1" applyAlignment="1" applyProtection="1">
      <alignment horizontal="center" wrapText="1"/>
      <protection locked="0"/>
    </xf>
    <xf numFmtId="4" fontId="4" fillId="5" borderId="19" xfId="0" applyNumberFormat="1" applyFont="1" applyFill="1" applyBorder="1" applyAlignment="1" applyProtection="1">
      <alignment horizontal="center"/>
    </xf>
    <xf numFmtId="0" fontId="4" fillId="3" borderId="20" xfId="0" applyFont="1" applyFill="1" applyBorder="1" applyAlignment="1" applyProtection="1">
      <alignment horizontal="center"/>
    </xf>
    <xf numFmtId="4" fontId="6" fillId="7" borderId="4" xfId="1" applyNumberFormat="1" applyFont="1" applyFill="1" applyBorder="1" applyAlignment="1" applyProtection="1">
      <alignment horizontal="center" wrapText="1"/>
      <protection locked="0"/>
    </xf>
    <xf numFmtId="10" fontId="4" fillId="4" borderId="4" xfId="1" applyNumberFormat="1" applyFont="1" applyFill="1" applyBorder="1" applyAlignment="1" applyProtection="1">
      <alignment horizontal="center" wrapText="1"/>
      <protection locked="0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1" fontId="10" fillId="8" borderId="3" xfId="2" applyNumberFormat="1" applyFont="1" applyFill="1" applyBorder="1" applyAlignment="1" applyProtection="1">
      <alignment horizontal="center" vertical="center" wrapText="1"/>
    </xf>
    <xf numFmtId="0" fontId="12" fillId="5" borderId="3" xfId="0" applyFont="1" applyFill="1" applyBorder="1"/>
    <xf numFmtId="0" fontId="17" fillId="0" borderId="10" xfId="0" applyFont="1" applyBorder="1" applyAlignment="1" applyProtection="1">
      <alignment horizontal="right"/>
    </xf>
    <xf numFmtId="4" fontId="16" fillId="0" borderId="10" xfId="0" applyNumberFormat="1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right"/>
    </xf>
    <xf numFmtId="9" fontId="8" fillId="0" borderId="5" xfId="0" applyNumberFormat="1" applyFont="1" applyBorder="1" applyAlignment="1" applyProtection="1">
      <alignment horizontal="center"/>
    </xf>
    <xf numFmtId="0" fontId="12" fillId="0" borderId="3" xfId="0" applyFont="1" applyFill="1" applyBorder="1"/>
    <xf numFmtId="0" fontId="0" fillId="0" borderId="0" xfId="0" applyAlignment="1">
      <alignment horizontal="center"/>
    </xf>
    <xf numFmtId="0" fontId="12" fillId="7" borderId="3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0" borderId="0" xfId="0" applyFont="1" applyAlignment="1" applyProtection="1">
      <alignment horizontal="center"/>
    </xf>
    <xf numFmtId="4" fontId="6" fillId="5" borderId="4" xfId="1" applyNumberFormat="1" applyFont="1" applyFill="1" applyBorder="1" applyAlignment="1" applyProtection="1">
      <alignment horizontal="center" wrapText="1"/>
      <protection locked="0"/>
    </xf>
    <xf numFmtId="4" fontId="4" fillId="5" borderId="19" xfId="1" applyNumberFormat="1" applyFont="1" applyFill="1" applyBorder="1" applyAlignment="1" applyProtection="1">
      <alignment horizontal="center" wrapText="1"/>
      <protection locked="0"/>
    </xf>
    <xf numFmtId="49" fontId="4" fillId="0" borderId="13" xfId="2" applyNumberFormat="1" applyFont="1" applyFill="1" applyBorder="1"/>
    <xf numFmtId="49" fontId="4" fillId="0" borderId="13" xfId="0" applyNumberFormat="1" applyFont="1" applyFill="1" applyBorder="1" applyAlignment="1">
      <alignment horizontal="center"/>
    </xf>
    <xf numFmtId="3" fontId="16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wrapText="1"/>
    </xf>
    <xf numFmtId="49" fontId="4" fillId="0" borderId="12" xfId="0" applyNumberFormat="1" applyFont="1" applyFill="1" applyBorder="1" applyAlignment="1">
      <alignment horizontal="center"/>
    </xf>
    <xf numFmtId="3" fontId="16" fillId="0" borderId="3" xfId="0" applyNumberFormat="1" applyFont="1" applyFill="1" applyBorder="1" applyAlignment="1" applyProtection="1">
      <alignment horizontal="center" vertical="center" wrapText="1"/>
    </xf>
    <xf numFmtId="49" fontId="4" fillId="0" borderId="12" xfId="2" applyNumberFormat="1" applyFont="1" applyFill="1" applyBorder="1"/>
    <xf numFmtId="0" fontId="11" fillId="0" borderId="0" xfId="0" applyFont="1" applyFill="1" applyBorder="1"/>
    <xf numFmtId="4" fontId="11" fillId="0" borderId="0" xfId="0" applyNumberFormat="1" applyFont="1" applyFill="1" applyBorder="1"/>
    <xf numFmtId="0" fontId="12" fillId="0" borderId="3" xfId="0" applyFont="1" applyFill="1" applyBorder="1" applyAlignment="1">
      <alignment horizontal="center"/>
    </xf>
    <xf numFmtId="4" fontId="4" fillId="7" borderId="4" xfId="1" applyNumberFormat="1" applyFont="1" applyFill="1" applyBorder="1" applyAlignment="1" applyProtection="1">
      <alignment horizontal="center" wrapText="1"/>
      <protection locked="0"/>
    </xf>
    <xf numFmtId="4" fontId="4" fillId="7" borderId="4" xfId="0" applyNumberFormat="1" applyFont="1" applyFill="1" applyBorder="1" applyAlignment="1" applyProtection="1">
      <alignment horizontal="center"/>
    </xf>
    <xf numFmtId="4" fontId="4" fillId="7" borderId="3" xfId="1" applyNumberFormat="1" applyFont="1" applyFill="1" applyBorder="1" applyAlignment="1" applyProtection="1">
      <alignment horizontal="center" wrapText="1"/>
      <protection locked="0"/>
    </xf>
    <xf numFmtId="4" fontId="4" fillId="7" borderId="3" xfId="0" applyNumberFormat="1" applyFont="1" applyFill="1" applyBorder="1" applyAlignment="1" applyProtection="1">
      <alignment horizontal="center"/>
    </xf>
    <xf numFmtId="0" fontId="13" fillId="0" borderId="0" xfId="0" applyFont="1" applyAlignment="1" applyProtection="1">
      <alignment horizontal="left" vertical="center" wrapText="1" readingOrder="1"/>
    </xf>
    <xf numFmtId="0" fontId="0" fillId="0" borderId="0" xfId="0" applyAlignment="1"/>
    <xf numFmtId="0" fontId="17" fillId="0" borderId="14" xfId="0" applyFont="1" applyBorder="1" applyAlignment="1" applyProtection="1">
      <alignment horizontal="right"/>
    </xf>
    <xf numFmtId="0" fontId="17" fillId="0" borderId="6" xfId="0" applyFont="1" applyBorder="1" applyAlignment="1" applyProtection="1">
      <alignment horizontal="right"/>
    </xf>
    <xf numFmtId="0" fontId="17" fillId="0" borderId="10" xfId="0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/>
    </xf>
    <xf numFmtId="0" fontId="8" fillId="0" borderId="9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7" fillId="0" borderId="1" xfId="0" applyFont="1" applyBorder="1" applyAlignment="1" applyProtection="1">
      <alignment horizontal="right"/>
    </xf>
    <xf numFmtId="0" fontId="7" fillId="0" borderId="9" xfId="0" applyFont="1" applyBorder="1" applyAlignment="1" applyProtection="1">
      <alignment horizontal="right"/>
    </xf>
    <xf numFmtId="0" fontId="7" fillId="0" borderId="5" xfId="0" applyFont="1" applyBorder="1" applyAlignment="1" applyProtection="1">
      <alignment horizontal="right"/>
    </xf>
    <xf numFmtId="0" fontId="2" fillId="0" borderId="7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wrapText="1"/>
    </xf>
    <xf numFmtId="0" fontId="1" fillId="0" borderId="0" xfId="0" applyFont="1" applyProtection="1"/>
    <xf numFmtId="0" fontId="1" fillId="0" borderId="0" xfId="0" applyFont="1" applyAlignment="1">
      <alignment horizontal="justify"/>
    </xf>
    <xf numFmtId="0" fontId="15" fillId="0" borderId="0" xfId="0" applyFont="1" applyAlignment="1" applyProtection="1">
      <alignment horizontal="justify"/>
    </xf>
    <xf numFmtId="0" fontId="14" fillId="0" borderId="0" xfId="0" applyFont="1" applyAlignment="1" applyProtection="1">
      <alignment horizontal="justify"/>
    </xf>
    <xf numFmtId="0" fontId="3" fillId="0" borderId="0" xfId="0" applyFont="1" applyProtection="1">
      <protection locked="0"/>
    </xf>
  </cellXfs>
  <cellStyles count="4">
    <cellStyle name="Navadno" xfId="0" builtinId="0"/>
    <cellStyle name="Navadno 10" xfId="1" xr:uid="{00000000-0005-0000-0000-000001000000}"/>
    <cellStyle name="Navadno 2" xfId="2" xr:uid="{00000000-0005-0000-0000-000002000000}"/>
    <cellStyle name="Navadno 4" xfId="3" xr:uid="{00000000-0005-0000-0000-000003000000}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family val="2"/>
        <charset val="238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family val="2"/>
        <charset val="238"/>
        <scheme val="none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family val="2"/>
        <charset val="238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charset val="238"/>
        <scheme val="none"/>
      </font>
      <numFmt numFmtId="164" formatCode="_-* #,##0.00\ [$€-424]_-;\-* #,##0.00\ [$€-424]_-;_-* &quot;-&quot;??\ [$€-424]_-;_-@_-"/>
      <fill>
        <patternFill>
          <fgColor indexed="64"/>
          <bgColor theme="0" tint="-4.9989318521683403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Tahoma"/>
        <family val="2"/>
        <charset val="238"/>
        <scheme val="none"/>
      </font>
      <numFmt numFmtId="3" formatCode="#,##0"/>
      <fill>
        <patternFill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family val="2"/>
        <charset val="238"/>
        <scheme val="none"/>
      </font>
      <numFmt numFmtId="4" formatCode="#,##0.00"/>
      <fill>
        <patternFill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family val="2"/>
        <charset val="238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Tahoma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ahoma"/>
        <family val="2"/>
        <charset val="238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Tahoma"/>
        <family val="2"/>
        <charset val="238"/>
        <scheme val="none"/>
      </font>
      <fill>
        <patternFill patternType="solid">
          <fgColor indexed="64"/>
          <bgColor indexed="3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2" defaultPivotStyle="PivotStyleLight16"/>
  <colors>
    <mruColors>
      <color rgb="FFCCCCFF"/>
      <color rgb="FFF2F0F4"/>
      <color rgb="FFF2F1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11:K81" totalsRowShown="0" headerRowDxfId="13" dataDxfId="11" headerRowBorderDxfId="12" tableBorderDxfId="10">
  <autoFilter ref="B11:K81" xr:uid="{00000000-0009-0000-0100-000001000000}"/>
  <sortState xmlns:xlrd2="http://schemas.microsoft.com/office/spreadsheetml/2017/richdata2" ref="B11:K12">
    <sortCondition ref="D11"/>
  </sortState>
  <tableColumns count="10">
    <tableColumn id="1" xr3:uid="{00000000-0010-0000-0000-000001000000}" name="Zap. št." dataDxfId="9"/>
    <tableColumn id="2" xr3:uid="{00000000-0010-0000-0000-000002000000}" name="ŠIFRA ARTIKLA" dataDxfId="8"/>
    <tableColumn id="3" xr3:uid="{00000000-0010-0000-0000-000003000000}" name="ARTIKEL - OPIS" dataDxfId="7"/>
    <tableColumn id="4" xr3:uid="{00000000-0010-0000-0000-000004000000}" name="dodatni opis" dataDxfId="6"/>
    <tableColumn id="5" xr3:uid="{00000000-0010-0000-0000-000005000000}" name="Enota" dataDxfId="5"/>
    <tableColumn id="6" xr3:uid="{00000000-0010-0000-0000-000006000000}" name="okvirna količina" dataDxfId="4"/>
    <tableColumn id="7" xr3:uid="{00000000-0010-0000-0000-000007000000}" name="Cena na enoto v EUR brez DDV" dataDxfId="3"/>
    <tableColumn id="8" xr3:uid="{00000000-0010-0000-0000-000008000000}" name="Popust    (v %)" dataDxfId="2" dataCellStyle="Navadno 10"/>
    <tableColumn id="9" xr3:uid="{00000000-0010-0000-0000-000009000000}" name="Cena na enoto v EUR brez DDV s popustom" dataDxfId="1" dataCellStyle="Navadno 10"/>
    <tableColumn id="10" xr3:uid="{00000000-0010-0000-0000-00000A000000}" name="Skupaj v EUR brez DDV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F102"/>
  <sheetViews>
    <sheetView tabSelected="1" topLeftCell="A25" zoomScale="90" zoomScaleNormal="90" workbookViewId="0">
      <selection activeCell="E50" sqref="E50"/>
    </sheetView>
  </sheetViews>
  <sheetFormatPr defaultColWidth="9" defaultRowHeight="13.8" x14ac:dyDescent="0.25"/>
  <cols>
    <col min="1" max="1" width="1.88671875" style="32" customWidth="1"/>
    <col min="2" max="2" width="10.88671875" style="9" customWidth="1"/>
    <col min="3" max="3" width="11.88671875" style="9" customWidth="1"/>
    <col min="4" max="4" width="45.5546875" style="2" customWidth="1"/>
    <col min="5" max="5" width="44" style="2" customWidth="1"/>
    <col min="6" max="6" width="9.88671875" style="9" customWidth="1"/>
    <col min="7" max="7" width="9.44140625" style="2" customWidth="1"/>
    <col min="8" max="8" width="17.33203125" style="2" customWidth="1"/>
    <col min="9" max="9" width="14.6640625" style="2" customWidth="1"/>
    <col min="10" max="10" width="19.5546875" style="2" customWidth="1"/>
    <col min="11" max="11" width="20.88671875" style="2" customWidth="1"/>
    <col min="12" max="12" width="10.6640625" style="9" customWidth="1"/>
    <col min="13" max="13" width="20" style="19" customWidth="1"/>
    <col min="14" max="14" width="16.6640625" style="40" customWidth="1"/>
    <col min="15" max="15" width="9" style="40"/>
    <col min="16" max="656" width="9" style="32"/>
    <col min="657" max="16384" width="9" style="2"/>
  </cols>
  <sheetData>
    <row r="1" spans="2:14" x14ac:dyDescent="0.25">
      <c r="M1" s="21"/>
    </row>
    <row r="2" spans="2:14" ht="15.75" customHeight="1" x14ac:dyDescent="0.25">
      <c r="B2" s="1" t="s">
        <v>0</v>
      </c>
      <c r="C2" s="17"/>
      <c r="D2" s="29" t="s">
        <v>225</v>
      </c>
      <c r="E2" s="30"/>
      <c r="F2" s="97" t="s">
        <v>226</v>
      </c>
      <c r="G2" s="98"/>
      <c r="H2" s="21"/>
      <c r="I2" s="21"/>
      <c r="J2" s="21"/>
      <c r="K2" s="21"/>
      <c r="M2" s="21"/>
    </row>
    <row r="3" spans="2:14" x14ac:dyDescent="0.25">
      <c r="D3" s="21"/>
      <c r="E3" s="21"/>
      <c r="G3" s="21"/>
      <c r="H3" s="21"/>
      <c r="I3" s="21"/>
      <c r="J3" s="21"/>
      <c r="K3" s="21"/>
      <c r="M3" s="21"/>
    </row>
    <row r="4" spans="2:14" x14ac:dyDescent="0.25">
      <c r="B4" s="99" t="s">
        <v>11</v>
      </c>
      <c r="C4" s="99"/>
      <c r="D4" s="100"/>
      <c r="E4" s="100"/>
      <c r="F4" s="100"/>
      <c r="G4" s="100"/>
      <c r="H4" s="100"/>
      <c r="I4" s="100"/>
      <c r="J4" s="100"/>
      <c r="K4" s="100"/>
      <c r="M4" s="21"/>
    </row>
    <row r="5" spans="2:14" ht="19.5" customHeight="1" x14ac:dyDescent="0.25">
      <c r="B5" s="101" t="s">
        <v>227</v>
      </c>
      <c r="C5" s="101"/>
      <c r="D5" s="101"/>
      <c r="E5" s="101"/>
      <c r="F5" s="101"/>
      <c r="G5" s="101"/>
      <c r="H5" s="101"/>
      <c r="I5" s="27"/>
      <c r="J5" s="27"/>
      <c r="K5" s="21"/>
      <c r="M5" s="21"/>
    </row>
    <row r="6" spans="2:14" x14ac:dyDescent="0.25">
      <c r="D6" s="21"/>
      <c r="E6" s="21"/>
      <c r="G6" s="21"/>
      <c r="H6" s="21"/>
      <c r="I6" s="21"/>
      <c r="J6" s="21"/>
      <c r="K6" s="21"/>
      <c r="M6" s="21"/>
    </row>
    <row r="7" spans="2:14" ht="14.4" x14ac:dyDescent="0.3">
      <c r="B7" s="102" t="s">
        <v>236</v>
      </c>
      <c r="C7" s="103"/>
      <c r="D7" s="103"/>
      <c r="E7" s="103"/>
      <c r="F7" s="103"/>
      <c r="G7" s="103"/>
      <c r="H7" s="103"/>
      <c r="I7" s="103"/>
      <c r="J7" s="103"/>
      <c r="K7" s="103"/>
      <c r="L7" s="66"/>
      <c r="M7" s="20"/>
    </row>
    <row r="8" spans="2:14" x14ac:dyDescent="0.25">
      <c r="D8" s="21"/>
      <c r="E8" s="21"/>
      <c r="G8" s="21"/>
      <c r="H8" s="21"/>
      <c r="I8" s="21"/>
      <c r="J8" s="21"/>
      <c r="K8" s="21"/>
      <c r="M8" s="21"/>
    </row>
    <row r="9" spans="2:14" ht="15" customHeight="1" x14ac:dyDescent="0.25">
      <c r="B9" s="104" t="s">
        <v>1</v>
      </c>
      <c r="C9" s="104"/>
      <c r="D9" s="104"/>
      <c r="E9" s="28"/>
      <c r="G9" s="21"/>
      <c r="H9" s="21"/>
      <c r="I9" s="21"/>
      <c r="J9" s="21"/>
      <c r="K9" s="21"/>
      <c r="M9" s="21"/>
    </row>
    <row r="10" spans="2:14" ht="15" customHeight="1" x14ac:dyDescent="0.25">
      <c r="B10" s="3"/>
      <c r="C10" s="3"/>
      <c r="D10" s="4"/>
      <c r="E10" s="4"/>
      <c r="M10" s="21"/>
    </row>
    <row r="11" spans="2:14" ht="45.75" customHeight="1" x14ac:dyDescent="0.25">
      <c r="B11" s="53" t="s">
        <v>228</v>
      </c>
      <c r="C11" s="54" t="s">
        <v>13</v>
      </c>
      <c r="D11" s="55" t="s">
        <v>2</v>
      </c>
      <c r="E11" s="55" t="s">
        <v>12</v>
      </c>
      <c r="F11" s="56" t="s">
        <v>3</v>
      </c>
      <c r="G11" s="56" t="s">
        <v>15</v>
      </c>
      <c r="H11" s="56" t="s">
        <v>4</v>
      </c>
      <c r="I11" s="56" t="s">
        <v>10</v>
      </c>
      <c r="J11" s="57" t="s">
        <v>5</v>
      </c>
      <c r="K11" s="58" t="s">
        <v>6</v>
      </c>
      <c r="L11" s="59" t="s">
        <v>151</v>
      </c>
      <c r="M11" s="59" t="s">
        <v>156</v>
      </c>
      <c r="N11" s="59" t="s">
        <v>232</v>
      </c>
    </row>
    <row r="12" spans="2:14" x14ac:dyDescent="0.25">
      <c r="B12" s="50">
        <v>1</v>
      </c>
      <c r="C12" s="36" t="s">
        <v>50</v>
      </c>
      <c r="D12" s="37" t="s">
        <v>165</v>
      </c>
      <c r="E12" s="72" t="s">
        <v>215</v>
      </c>
      <c r="F12" s="73" t="s">
        <v>14</v>
      </c>
      <c r="G12" s="74">
        <v>40</v>
      </c>
      <c r="H12" s="51">
        <v>0</v>
      </c>
      <c r="I12" s="52"/>
      <c r="J12" s="82">
        <f t="shared" ref="J12:J52" si="0">H12-(H12*I12)</f>
        <v>0</v>
      </c>
      <c r="K12" s="83">
        <f t="shared" ref="K12:K17" si="1">J12*G12</f>
        <v>0</v>
      </c>
      <c r="L12" s="67" t="s">
        <v>235</v>
      </c>
      <c r="M12" s="65" t="s">
        <v>158</v>
      </c>
      <c r="N12" s="65"/>
    </row>
    <row r="13" spans="2:14" x14ac:dyDescent="0.25">
      <c r="B13" s="41">
        <v>2</v>
      </c>
      <c r="C13" s="38" t="s">
        <v>50</v>
      </c>
      <c r="D13" s="24" t="s">
        <v>166</v>
      </c>
      <c r="E13" s="75" t="s">
        <v>147</v>
      </c>
      <c r="F13" s="76" t="s">
        <v>14</v>
      </c>
      <c r="G13" s="77">
        <v>20</v>
      </c>
      <c r="H13" s="51">
        <v>0</v>
      </c>
      <c r="I13" s="31"/>
      <c r="J13" s="84">
        <f t="shared" si="0"/>
        <v>0</v>
      </c>
      <c r="K13" s="85">
        <f>J13*G13</f>
        <v>0</v>
      </c>
      <c r="L13" s="67" t="s">
        <v>153</v>
      </c>
      <c r="M13" s="65" t="s">
        <v>159</v>
      </c>
      <c r="N13" s="65"/>
    </row>
    <row r="14" spans="2:14" x14ac:dyDescent="0.25">
      <c r="B14" s="41">
        <v>3</v>
      </c>
      <c r="C14" s="38" t="s">
        <v>50</v>
      </c>
      <c r="D14" s="24" t="s">
        <v>144</v>
      </c>
      <c r="E14" s="75" t="s">
        <v>148</v>
      </c>
      <c r="F14" s="76" t="s">
        <v>14</v>
      </c>
      <c r="G14" s="77">
        <v>20</v>
      </c>
      <c r="H14" s="51">
        <v>0</v>
      </c>
      <c r="I14" s="31"/>
      <c r="J14" s="84">
        <f t="shared" si="0"/>
        <v>0</v>
      </c>
      <c r="K14" s="85">
        <f t="shared" si="1"/>
        <v>0</v>
      </c>
      <c r="L14" s="67" t="s">
        <v>164</v>
      </c>
      <c r="M14" s="65" t="s">
        <v>159</v>
      </c>
      <c r="N14" s="65"/>
    </row>
    <row r="15" spans="2:14" x14ac:dyDescent="0.25">
      <c r="B15" s="41">
        <v>4</v>
      </c>
      <c r="C15" s="38" t="s">
        <v>51</v>
      </c>
      <c r="D15" s="24" t="s">
        <v>167</v>
      </c>
      <c r="E15" s="78" t="s">
        <v>18</v>
      </c>
      <c r="F15" s="76" t="s">
        <v>14</v>
      </c>
      <c r="G15" s="77">
        <v>20</v>
      </c>
      <c r="H15" s="51">
        <v>0</v>
      </c>
      <c r="I15" s="31"/>
      <c r="J15" s="84">
        <f t="shared" si="0"/>
        <v>0</v>
      </c>
      <c r="K15" s="85">
        <f t="shared" si="1"/>
        <v>0</v>
      </c>
      <c r="L15" s="67" t="s">
        <v>154</v>
      </c>
      <c r="M15" s="65" t="s">
        <v>158</v>
      </c>
      <c r="N15" s="65"/>
    </row>
    <row r="16" spans="2:14" x14ac:dyDescent="0.25">
      <c r="B16" s="41">
        <v>5</v>
      </c>
      <c r="C16" s="38" t="s">
        <v>52</v>
      </c>
      <c r="D16" s="24" t="s">
        <v>19</v>
      </c>
      <c r="E16" s="78" t="s">
        <v>19</v>
      </c>
      <c r="F16" s="76" t="s">
        <v>14</v>
      </c>
      <c r="G16" s="77">
        <v>30</v>
      </c>
      <c r="H16" s="51">
        <v>0</v>
      </c>
      <c r="I16" s="31"/>
      <c r="J16" s="84">
        <f t="shared" si="0"/>
        <v>0</v>
      </c>
      <c r="K16" s="85">
        <f t="shared" si="1"/>
        <v>0</v>
      </c>
      <c r="L16" s="67" t="s">
        <v>154</v>
      </c>
      <c r="M16" s="65" t="s">
        <v>158</v>
      </c>
      <c r="N16" s="65"/>
    </row>
    <row r="17" spans="2:15" x14ac:dyDescent="0.25">
      <c r="B17" s="41">
        <v>6</v>
      </c>
      <c r="C17" s="38" t="s">
        <v>53</v>
      </c>
      <c r="D17" s="24" t="s">
        <v>168</v>
      </c>
      <c r="E17" s="75" t="s">
        <v>171</v>
      </c>
      <c r="F17" s="76" t="s">
        <v>14</v>
      </c>
      <c r="G17" s="77">
        <v>37</v>
      </c>
      <c r="H17" s="51">
        <v>0</v>
      </c>
      <c r="I17" s="31"/>
      <c r="J17" s="84">
        <f t="shared" si="0"/>
        <v>0</v>
      </c>
      <c r="K17" s="85">
        <f t="shared" si="1"/>
        <v>0</v>
      </c>
      <c r="L17" s="67" t="s">
        <v>154</v>
      </c>
      <c r="M17" s="65" t="s">
        <v>160</v>
      </c>
      <c r="N17" s="65"/>
    </row>
    <row r="18" spans="2:15" x14ac:dyDescent="0.25">
      <c r="B18" s="41">
        <v>7</v>
      </c>
      <c r="C18" s="38" t="s">
        <v>54</v>
      </c>
      <c r="D18" s="24" t="s">
        <v>169</v>
      </c>
      <c r="E18" s="75" t="s">
        <v>172</v>
      </c>
      <c r="F18" s="76" t="s">
        <v>14</v>
      </c>
      <c r="G18" s="77">
        <v>30</v>
      </c>
      <c r="H18" s="51">
        <v>0</v>
      </c>
      <c r="I18" s="31"/>
      <c r="J18" s="84">
        <f t="shared" si="0"/>
        <v>0</v>
      </c>
      <c r="K18" s="85">
        <f t="shared" ref="K18:K75" si="2">J18*G18</f>
        <v>0</v>
      </c>
      <c r="L18" s="67" t="s">
        <v>154</v>
      </c>
      <c r="M18" s="65" t="s">
        <v>161</v>
      </c>
      <c r="N18" s="65"/>
    </row>
    <row r="19" spans="2:15" x14ac:dyDescent="0.25">
      <c r="B19" s="41">
        <v>8</v>
      </c>
      <c r="C19" s="38" t="s">
        <v>55</v>
      </c>
      <c r="D19" s="24" t="s">
        <v>170</v>
      </c>
      <c r="E19" s="79" t="s">
        <v>149</v>
      </c>
      <c r="F19" s="76" t="s">
        <v>14</v>
      </c>
      <c r="G19" s="77">
        <v>30</v>
      </c>
      <c r="H19" s="51">
        <v>0</v>
      </c>
      <c r="I19" s="31"/>
      <c r="J19" s="84">
        <f t="shared" si="0"/>
        <v>0</v>
      </c>
      <c r="K19" s="85">
        <f t="shared" si="2"/>
        <v>0</v>
      </c>
      <c r="L19" s="67" t="s">
        <v>154</v>
      </c>
      <c r="M19" s="65" t="s">
        <v>161</v>
      </c>
      <c r="N19" s="65"/>
    </row>
    <row r="20" spans="2:15" x14ac:dyDescent="0.25">
      <c r="B20" s="41">
        <v>9</v>
      </c>
      <c r="C20" s="38" t="s">
        <v>56</v>
      </c>
      <c r="D20" s="24" t="s">
        <v>173</v>
      </c>
      <c r="E20" s="78" t="s">
        <v>216</v>
      </c>
      <c r="F20" s="76" t="s">
        <v>14</v>
      </c>
      <c r="G20" s="77">
        <v>30</v>
      </c>
      <c r="H20" s="51">
        <v>0</v>
      </c>
      <c r="I20" s="31"/>
      <c r="J20" s="84">
        <f t="shared" si="0"/>
        <v>0</v>
      </c>
      <c r="K20" s="85">
        <f t="shared" si="2"/>
        <v>0</v>
      </c>
      <c r="L20" s="67" t="s">
        <v>164</v>
      </c>
      <c r="M20" s="65" t="s">
        <v>159</v>
      </c>
      <c r="N20" s="65"/>
    </row>
    <row r="21" spans="2:15" x14ac:dyDescent="0.25">
      <c r="B21" s="41">
        <v>10</v>
      </c>
      <c r="C21" s="38" t="s">
        <v>57</v>
      </c>
      <c r="D21" s="24" t="s">
        <v>20</v>
      </c>
      <c r="E21" s="78" t="s">
        <v>174</v>
      </c>
      <c r="F21" s="76" t="s">
        <v>14</v>
      </c>
      <c r="G21" s="77">
        <v>20</v>
      </c>
      <c r="H21" s="51">
        <v>0</v>
      </c>
      <c r="I21" s="31"/>
      <c r="J21" s="84">
        <f t="shared" si="0"/>
        <v>0</v>
      </c>
      <c r="K21" s="85">
        <f t="shared" si="2"/>
        <v>0</v>
      </c>
      <c r="L21" s="67" t="s">
        <v>164</v>
      </c>
      <c r="M21" s="65" t="s">
        <v>159</v>
      </c>
      <c r="N21" s="65"/>
    </row>
    <row r="22" spans="2:15" x14ac:dyDescent="0.25">
      <c r="B22" s="41">
        <v>11</v>
      </c>
      <c r="C22" s="38" t="s">
        <v>58</v>
      </c>
      <c r="D22" s="24" t="s">
        <v>116</v>
      </c>
      <c r="E22" s="79" t="s">
        <v>175</v>
      </c>
      <c r="F22" s="76" t="s">
        <v>14</v>
      </c>
      <c r="G22" s="77">
        <v>50</v>
      </c>
      <c r="H22" s="51">
        <v>0</v>
      </c>
      <c r="I22" s="31"/>
      <c r="J22" s="84">
        <f t="shared" si="0"/>
        <v>0</v>
      </c>
      <c r="K22" s="85">
        <f t="shared" si="2"/>
        <v>0</v>
      </c>
      <c r="L22" s="67" t="s">
        <v>153</v>
      </c>
      <c r="M22" s="65" t="s">
        <v>159</v>
      </c>
      <c r="N22" s="65"/>
    </row>
    <row r="23" spans="2:15" s="32" customFormat="1" x14ac:dyDescent="0.25">
      <c r="B23" s="41">
        <v>12</v>
      </c>
      <c r="C23" s="38" t="s">
        <v>59</v>
      </c>
      <c r="D23" s="24" t="s">
        <v>117</v>
      </c>
      <c r="E23" s="79" t="s">
        <v>217</v>
      </c>
      <c r="F23" s="76" t="s">
        <v>14</v>
      </c>
      <c r="G23" s="77">
        <v>30</v>
      </c>
      <c r="H23" s="51">
        <v>0</v>
      </c>
      <c r="I23" s="31"/>
      <c r="J23" s="84">
        <f t="shared" si="0"/>
        <v>0</v>
      </c>
      <c r="K23" s="85">
        <f t="shared" si="2"/>
        <v>0</v>
      </c>
      <c r="L23" s="67" t="s">
        <v>235</v>
      </c>
      <c r="M23" s="65" t="s">
        <v>158</v>
      </c>
      <c r="N23" s="65"/>
      <c r="O23" s="40"/>
    </row>
    <row r="24" spans="2:15" x14ac:dyDescent="0.25">
      <c r="B24" s="41">
        <v>13</v>
      </c>
      <c r="C24" s="38" t="s">
        <v>60</v>
      </c>
      <c r="D24" s="24" t="s">
        <v>21</v>
      </c>
      <c r="E24" s="79" t="s">
        <v>176</v>
      </c>
      <c r="F24" s="76" t="s">
        <v>14</v>
      </c>
      <c r="G24" s="77">
        <v>15</v>
      </c>
      <c r="H24" s="51">
        <v>0</v>
      </c>
      <c r="I24" s="31"/>
      <c r="J24" s="84">
        <f t="shared" si="0"/>
        <v>0</v>
      </c>
      <c r="K24" s="85">
        <f t="shared" si="2"/>
        <v>0</v>
      </c>
      <c r="L24" s="67" t="s">
        <v>152</v>
      </c>
      <c r="M24" s="65" t="s">
        <v>159</v>
      </c>
      <c r="N24" s="65"/>
    </row>
    <row r="25" spans="2:15" s="32" customFormat="1" x14ac:dyDescent="0.25">
      <c r="B25" s="41">
        <v>14</v>
      </c>
      <c r="C25" s="38" t="s">
        <v>61</v>
      </c>
      <c r="D25" s="24" t="s">
        <v>118</v>
      </c>
      <c r="E25" s="79" t="s">
        <v>177</v>
      </c>
      <c r="F25" s="76" t="s">
        <v>14</v>
      </c>
      <c r="G25" s="77">
        <v>15</v>
      </c>
      <c r="H25" s="51">
        <v>0</v>
      </c>
      <c r="I25" s="31"/>
      <c r="J25" s="84">
        <f t="shared" si="0"/>
        <v>0</v>
      </c>
      <c r="K25" s="85">
        <f t="shared" si="2"/>
        <v>0</v>
      </c>
      <c r="L25" s="67" t="s">
        <v>235</v>
      </c>
      <c r="M25" s="65" t="s">
        <v>159</v>
      </c>
      <c r="N25" s="65"/>
      <c r="O25" s="40"/>
    </row>
    <row r="26" spans="2:15" x14ac:dyDescent="0.25">
      <c r="B26" s="41">
        <v>15</v>
      </c>
      <c r="C26" s="38" t="s">
        <v>62</v>
      </c>
      <c r="D26" s="24" t="s">
        <v>119</v>
      </c>
      <c r="E26" s="79" t="s">
        <v>178</v>
      </c>
      <c r="F26" s="76" t="s">
        <v>14</v>
      </c>
      <c r="G26" s="77">
        <v>16</v>
      </c>
      <c r="H26" s="51">
        <v>0</v>
      </c>
      <c r="I26" s="31"/>
      <c r="J26" s="84">
        <f t="shared" si="0"/>
        <v>0</v>
      </c>
      <c r="K26" s="85">
        <f t="shared" si="2"/>
        <v>0</v>
      </c>
      <c r="L26" s="67" t="s">
        <v>153</v>
      </c>
      <c r="M26" s="65" t="s">
        <v>159</v>
      </c>
      <c r="N26" s="65"/>
    </row>
    <row r="27" spans="2:15" x14ac:dyDescent="0.25">
      <c r="B27" s="41">
        <v>16</v>
      </c>
      <c r="C27" s="38" t="s">
        <v>63</v>
      </c>
      <c r="D27" s="24" t="s">
        <v>120</v>
      </c>
      <c r="E27" s="79" t="s">
        <v>218</v>
      </c>
      <c r="F27" s="76" t="s">
        <v>14</v>
      </c>
      <c r="G27" s="77">
        <v>15</v>
      </c>
      <c r="H27" s="51">
        <v>0</v>
      </c>
      <c r="I27" s="31"/>
      <c r="J27" s="84">
        <f t="shared" si="0"/>
        <v>0</v>
      </c>
      <c r="K27" s="85">
        <f t="shared" si="2"/>
        <v>0</v>
      </c>
      <c r="L27" s="67" t="s">
        <v>152</v>
      </c>
      <c r="M27" s="65" t="s">
        <v>159</v>
      </c>
      <c r="N27" s="65"/>
    </row>
    <row r="28" spans="2:15" x14ac:dyDescent="0.25">
      <c r="B28" s="41">
        <v>17</v>
      </c>
      <c r="C28" s="38" t="s">
        <v>64</v>
      </c>
      <c r="D28" s="24" t="s">
        <v>121</v>
      </c>
      <c r="E28" s="79" t="s">
        <v>179</v>
      </c>
      <c r="F28" s="76" t="s">
        <v>14</v>
      </c>
      <c r="G28" s="77">
        <v>10</v>
      </c>
      <c r="H28" s="51">
        <v>0</v>
      </c>
      <c r="I28" s="31"/>
      <c r="J28" s="84">
        <f t="shared" si="0"/>
        <v>0</v>
      </c>
      <c r="K28" s="85">
        <f t="shared" si="2"/>
        <v>0</v>
      </c>
      <c r="L28" s="67" t="s">
        <v>164</v>
      </c>
      <c r="M28" s="65" t="s">
        <v>159</v>
      </c>
      <c r="N28" s="65"/>
    </row>
    <row r="29" spans="2:15" x14ac:dyDescent="0.25">
      <c r="B29" s="41">
        <v>18</v>
      </c>
      <c r="C29" s="38" t="s">
        <v>65</v>
      </c>
      <c r="D29" s="24" t="s">
        <v>122</v>
      </c>
      <c r="E29" s="79" t="s">
        <v>180</v>
      </c>
      <c r="F29" s="76" t="s">
        <v>14</v>
      </c>
      <c r="G29" s="77">
        <v>20</v>
      </c>
      <c r="H29" s="51">
        <v>0</v>
      </c>
      <c r="I29" s="31"/>
      <c r="J29" s="84">
        <f t="shared" si="0"/>
        <v>0</v>
      </c>
      <c r="K29" s="85">
        <f t="shared" si="2"/>
        <v>0</v>
      </c>
      <c r="L29" s="67" t="s">
        <v>152</v>
      </c>
      <c r="M29" s="65" t="s">
        <v>159</v>
      </c>
      <c r="N29" s="65"/>
    </row>
    <row r="30" spans="2:15" x14ac:dyDescent="0.25">
      <c r="B30" s="41">
        <v>19</v>
      </c>
      <c r="C30" s="38" t="s">
        <v>66</v>
      </c>
      <c r="D30" s="24" t="s">
        <v>123</v>
      </c>
      <c r="E30" s="79" t="s">
        <v>178</v>
      </c>
      <c r="F30" s="76" t="s">
        <v>14</v>
      </c>
      <c r="G30" s="77">
        <v>10</v>
      </c>
      <c r="H30" s="51">
        <v>0</v>
      </c>
      <c r="I30" s="31"/>
      <c r="J30" s="84">
        <f t="shared" si="0"/>
        <v>0</v>
      </c>
      <c r="K30" s="85">
        <f t="shared" si="2"/>
        <v>0</v>
      </c>
      <c r="L30" s="67" t="s">
        <v>153</v>
      </c>
      <c r="M30" s="65" t="s">
        <v>159</v>
      </c>
      <c r="N30" s="65"/>
    </row>
    <row r="31" spans="2:15" s="32" customFormat="1" x14ac:dyDescent="0.25">
      <c r="B31" s="41">
        <v>20</v>
      </c>
      <c r="C31" s="38" t="s">
        <v>67</v>
      </c>
      <c r="D31" s="24" t="s">
        <v>124</v>
      </c>
      <c r="E31" s="79" t="s">
        <v>181</v>
      </c>
      <c r="F31" s="76" t="s">
        <v>14</v>
      </c>
      <c r="G31" s="77">
        <v>10</v>
      </c>
      <c r="H31" s="51">
        <v>0</v>
      </c>
      <c r="I31" s="31"/>
      <c r="J31" s="84">
        <f t="shared" si="0"/>
        <v>0</v>
      </c>
      <c r="K31" s="85">
        <f t="shared" si="2"/>
        <v>0</v>
      </c>
      <c r="L31" s="67" t="s">
        <v>235</v>
      </c>
      <c r="M31" s="65" t="s">
        <v>159</v>
      </c>
      <c r="N31" s="65"/>
      <c r="O31" s="40"/>
    </row>
    <row r="32" spans="2:15" x14ac:dyDescent="0.25">
      <c r="B32" s="41">
        <v>21</v>
      </c>
      <c r="C32" s="38" t="s">
        <v>68</v>
      </c>
      <c r="D32" s="24" t="s">
        <v>125</v>
      </c>
      <c r="E32" s="79" t="s">
        <v>182</v>
      </c>
      <c r="F32" s="76" t="s">
        <v>14</v>
      </c>
      <c r="G32" s="77">
        <v>10</v>
      </c>
      <c r="H32" s="51">
        <v>0</v>
      </c>
      <c r="I32" s="31"/>
      <c r="J32" s="84">
        <f t="shared" si="0"/>
        <v>0</v>
      </c>
      <c r="K32" s="85">
        <f>J32*G32</f>
        <v>0</v>
      </c>
      <c r="L32" s="67" t="s">
        <v>152</v>
      </c>
      <c r="M32" s="65" t="s">
        <v>159</v>
      </c>
      <c r="N32" s="65"/>
    </row>
    <row r="33" spans="2:15" x14ac:dyDescent="0.25">
      <c r="B33" s="41">
        <v>22</v>
      </c>
      <c r="C33" s="38" t="s">
        <v>69</v>
      </c>
      <c r="D33" s="24" t="s">
        <v>126</v>
      </c>
      <c r="E33" s="79" t="s">
        <v>183</v>
      </c>
      <c r="F33" s="76" t="s">
        <v>14</v>
      </c>
      <c r="G33" s="77">
        <v>30</v>
      </c>
      <c r="H33" s="51">
        <v>0</v>
      </c>
      <c r="I33" s="31"/>
      <c r="J33" s="84">
        <f t="shared" si="0"/>
        <v>0</v>
      </c>
      <c r="K33" s="85">
        <f t="shared" si="2"/>
        <v>0</v>
      </c>
      <c r="L33" s="67" t="s">
        <v>152</v>
      </c>
      <c r="M33" s="65" t="s">
        <v>159</v>
      </c>
      <c r="N33" s="65"/>
    </row>
    <row r="34" spans="2:15" x14ac:dyDescent="0.25">
      <c r="B34" s="41">
        <v>23</v>
      </c>
      <c r="C34" s="38" t="s">
        <v>70</v>
      </c>
      <c r="D34" s="24" t="s">
        <v>127</v>
      </c>
      <c r="E34" s="79" t="s">
        <v>184</v>
      </c>
      <c r="F34" s="76" t="s">
        <v>14</v>
      </c>
      <c r="G34" s="77">
        <v>30</v>
      </c>
      <c r="H34" s="51">
        <v>0</v>
      </c>
      <c r="I34" s="31"/>
      <c r="J34" s="84">
        <f t="shared" si="0"/>
        <v>0</v>
      </c>
      <c r="K34" s="85">
        <f t="shared" si="2"/>
        <v>0</v>
      </c>
      <c r="L34" s="67" t="s">
        <v>164</v>
      </c>
      <c r="M34" s="65" t="s">
        <v>159</v>
      </c>
      <c r="N34" s="65"/>
    </row>
    <row r="35" spans="2:15" x14ac:dyDescent="0.25">
      <c r="B35" s="41">
        <v>24</v>
      </c>
      <c r="C35" s="38" t="s">
        <v>71</v>
      </c>
      <c r="D35" s="24" t="s">
        <v>128</v>
      </c>
      <c r="E35" s="79" t="s">
        <v>185</v>
      </c>
      <c r="F35" s="76" t="s">
        <v>14</v>
      </c>
      <c r="G35" s="77">
        <v>10</v>
      </c>
      <c r="H35" s="51">
        <v>0</v>
      </c>
      <c r="I35" s="31"/>
      <c r="J35" s="84">
        <f t="shared" si="0"/>
        <v>0</v>
      </c>
      <c r="K35" s="85">
        <f t="shared" si="2"/>
        <v>0</v>
      </c>
      <c r="L35" s="67" t="s">
        <v>152</v>
      </c>
      <c r="M35" s="65" t="s">
        <v>159</v>
      </c>
      <c r="N35" s="65"/>
    </row>
    <row r="36" spans="2:15" s="32" customFormat="1" x14ac:dyDescent="0.25">
      <c r="B36" s="41">
        <v>25</v>
      </c>
      <c r="C36" s="38" t="s">
        <v>72</v>
      </c>
      <c r="D36" s="24" t="s">
        <v>129</v>
      </c>
      <c r="E36" s="79" t="s">
        <v>186</v>
      </c>
      <c r="F36" s="76" t="s">
        <v>14</v>
      </c>
      <c r="G36" s="77">
        <v>10</v>
      </c>
      <c r="H36" s="51">
        <v>0</v>
      </c>
      <c r="I36" s="31"/>
      <c r="J36" s="84">
        <f t="shared" si="0"/>
        <v>0</v>
      </c>
      <c r="K36" s="85">
        <f t="shared" si="2"/>
        <v>0</v>
      </c>
      <c r="L36" s="81" t="s">
        <v>235</v>
      </c>
      <c r="M36" s="65" t="s">
        <v>159</v>
      </c>
      <c r="N36" s="65"/>
      <c r="O36" s="40"/>
    </row>
    <row r="37" spans="2:15" x14ac:dyDescent="0.25">
      <c r="B37" s="41">
        <v>26</v>
      </c>
      <c r="C37" s="38" t="s">
        <v>73</v>
      </c>
      <c r="D37" s="24" t="s">
        <v>22</v>
      </c>
      <c r="E37" s="79" t="s">
        <v>219</v>
      </c>
      <c r="F37" s="76" t="s">
        <v>16</v>
      </c>
      <c r="G37" s="77">
        <v>15</v>
      </c>
      <c r="H37" s="51">
        <v>0</v>
      </c>
      <c r="I37" s="31"/>
      <c r="J37" s="84">
        <f t="shared" si="0"/>
        <v>0</v>
      </c>
      <c r="K37" s="85">
        <f t="shared" si="2"/>
        <v>0</v>
      </c>
      <c r="L37" s="67" t="s">
        <v>152</v>
      </c>
      <c r="M37" s="65" t="s">
        <v>159</v>
      </c>
      <c r="N37" s="65"/>
    </row>
    <row r="38" spans="2:15" x14ac:dyDescent="0.25">
      <c r="B38" s="41">
        <v>27</v>
      </c>
      <c r="C38" s="38" t="s">
        <v>74</v>
      </c>
      <c r="D38" s="24" t="s">
        <v>130</v>
      </c>
      <c r="E38" s="79" t="s">
        <v>237</v>
      </c>
      <c r="F38" s="76" t="s">
        <v>14</v>
      </c>
      <c r="G38" s="77">
        <v>3</v>
      </c>
      <c r="H38" s="51">
        <v>0</v>
      </c>
      <c r="I38" s="31"/>
      <c r="J38" s="84">
        <f t="shared" si="0"/>
        <v>0</v>
      </c>
      <c r="K38" s="85">
        <f t="shared" si="2"/>
        <v>0</v>
      </c>
      <c r="L38" s="67" t="s">
        <v>164</v>
      </c>
      <c r="M38" s="65" t="s">
        <v>159</v>
      </c>
      <c r="N38" s="65"/>
    </row>
    <row r="39" spans="2:15" x14ac:dyDescent="0.25">
      <c r="B39" s="41">
        <v>28</v>
      </c>
      <c r="C39" s="38" t="s">
        <v>75</v>
      </c>
      <c r="D39" s="24" t="s">
        <v>131</v>
      </c>
      <c r="E39" s="79" t="s">
        <v>187</v>
      </c>
      <c r="F39" s="76" t="s">
        <v>14</v>
      </c>
      <c r="G39" s="77">
        <v>10</v>
      </c>
      <c r="H39" s="51">
        <v>0</v>
      </c>
      <c r="I39" s="31"/>
      <c r="J39" s="84">
        <f t="shared" si="0"/>
        <v>0</v>
      </c>
      <c r="K39" s="85">
        <f t="shared" si="2"/>
        <v>0</v>
      </c>
      <c r="L39" s="67" t="s">
        <v>164</v>
      </c>
      <c r="M39" s="65" t="s">
        <v>159</v>
      </c>
      <c r="N39" s="65"/>
    </row>
    <row r="40" spans="2:15" x14ac:dyDescent="0.25">
      <c r="B40" s="41">
        <v>29</v>
      </c>
      <c r="C40" s="38" t="s">
        <v>76</v>
      </c>
      <c r="D40" s="24" t="s">
        <v>23</v>
      </c>
      <c r="E40" s="80" t="s">
        <v>188</v>
      </c>
      <c r="F40" s="76" t="s">
        <v>14</v>
      </c>
      <c r="G40" s="77">
        <v>10</v>
      </c>
      <c r="H40" s="51">
        <v>0</v>
      </c>
      <c r="I40" s="31"/>
      <c r="J40" s="84">
        <f t="shared" si="0"/>
        <v>0</v>
      </c>
      <c r="K40" s="85">
        <f t="shared" si="2"/>
        <v>0</v>
      </c>
      <c r="L40" s="67" t="s">
        <v>235</v>
      </c>
      <c r="M40" s="65" t="s">
        <v>159</v>
      </c>
      <c r="N40" s="65"/>
    </row>
    <row r="41" spans="2:15" x14ac:dyDescent="0.25">
      <c r="B41" s="41">
        <v>30</v>
      </c>
      <c r="C41" s="38" t="s">
        <v>77</v>
      </c>
      <c r="D41" s="24" t="s">
        <v>24</v>
      </c>
      <c r="E41" s="79" t="s">
        <v>179</v>
      </c>
      <c r="F41" s="76" t="s">
        <v>14</v>
      </c>
      <c r="G41" s="77">
        <v>5</v>
      </c>
      <c r="H41" s="51">
        <v>0</v>
      </c>
      <c r="I41" s="31"/>
      <c r="J41" s="84">
        <f t="shared" si="0"/>
        <v>0</v>
      </c>
      <c r="K41" s="85">
        <f t="shared" si="2"/>
        <v>0</v>
      </c>
      <c r="L41" s="67" t="s">
        <v>164</v>
      </c>
      <c r="M41" s="65" t="s">
        <v>159</v>
      </c>
      <c r="N41" s="65"/>
    </row>
    <row r="42" spans="2:15" s="32" customFormat="1" x14ac:dyDescent="0.25">
      <c r="B42" s="41">
        <v>31</v>
      </c>
      <c r="C42" s="38" t="s">
        <v>78</v>
      </c>
      <c r="D42" s="24" t="s">
        <v>132</v>
      </c>
      <c r="E42" s="79" t="s">
        <v>189</v>
      </c>
      <c r="F42" s="76" t="s">
        <v>14</v>
      </c>
      <c r="G42" s="77">
        <v>8</v>
      </c>
      <c r="H42" s="51">
        <v>0</v>
      </c>
      <c r="I42" s="31"/>
      <c r="J42" s="84">
        <f t="shared" si="0"/>
        <v>0</v>
      </c>
      <c r="K42" s="85">
        <f t="shared" si="2"/>
        <v>0</v>
      </c>
      <c r="L42" s="81" t="s">
        <v>153</v>
      </c>
      <c r="M42" s="65" t="s">
        <v>159</v>
      </c>
      <c r="N42" s="65"/>
      <c r="O42" s="40"/>
    </row>
    <row r="43" spans="2:15" x14ac:dyDescent="0.25">
      <c r="B43" s="41">
        <v>32</v>
      </c>
      <c r="C43" s="38" t="s">
        <v>79</v>
      </c>
      <c r="D43" s="24" t="s">
        <v>25</v>
      </c>
      <c r="E43" s="79" t="s">
        <v>190</v>
      </c>
      <c r="F43" s="76" t="s">
        <v>14</v>
      </c>
      <c r="G43" s="77">
        <v>5</v>
      </c>
      <c r="H43" s="51">
        <v>0</v>
      </c>
      <c r="I43" s="31"/>
      <c r="J43" s="84">
        <f t="shared" si="0"/>
        <v>0</v>
      </c>
      <c r="K43" s="85">
        <f t="shared" si="2"/>
        <v>0</v>
      </c>
      <c r="L43" s="67" t="s">
        <v>152</v>
      </c>
      <c r="M43" s="65" t="s">
        <v>159</v>
      </c>
      <c r="N43" s="65"/>
    </row>
    <row r="44" spans="2:15" x14ac:dyDescent="0.25">
      <c r="B44" s="41">
        <v>33</v>
      </c>
      <c r="C44" s="38" t="s">
        <v>80</v>
      </c>
      <c r="D44" s="24" t="s">
        <v>133</v>
      </c>
      <c r="E44" s="79" t="s">
        <v>220</v>
      </c>
      <c r="F44" s="76" t="s">
        <v>14</v>
      </c>
      <c r="G44" s="77">
        <v>5</v>
      </c>
      <c r="H44" s="51">
        <v>0</v>
      </c>
      <c r="I44" s="31"/>
      <c r="J44" s="84">
        <f t="shared" si="0"/>
        <v>0</v>
      </c>
      <c r="K44" s="85">
        <f t="shared" si="2"/>
        <v>0</v>
      </c>
      <c r="L44" s="67" t="s">
        <v>152</v>
      </c>
      <c r="M44" s="65" t="s">
        <v>159</v>
      </c>
      <c r="N44" s="65"/>
    </row>
    <row r="45" spans="2:15" x14ac:dyDescent="0.25">
      <c r="B45" s="41">
        <v>34</v>
      </c>
      <c r="C45" s="38" t="s">
        <v>81</v>
      </c>
      <c r="D45" s="24" t="s">
        <v>135</v>
      </c>
      <c r="E45" s="79" t="s">
        <v>191</v>
      </c>
      <c r="F45" s="76" t="s">
        <v>14</v>
      </c>
      <c r="G45" s="77">
        <v>5</v>
      </c>
      <c r="H45" s="51">
        <v>0</v>
      </c>
      <c r="I45" s="31"/>
      <c r="J45" s="84">
        <f t="shared" si="0"/>
        <v>0</v>
      </c>
      <c r="K45" s="85">
        <f t="shared" si="2"/>
        <v>0</v>
      </c>
      <c r="L45" s="67" t="s">
        <v>152</v>
      </c>
      <c r="M45" s="65" t="s">
        <v>159</v>
      </c>
      <c r="N45" s="65"/>
    </row>
    <row r="46" spans="2:15" x14ac:dyDescent="0.25">
      <c r="B46" s="41">
        <v>35</v>
      </c>
      <c r="C46" s="38" t="s">
        <v>82</v>
      </c>
      <c r="D46" s="24" t="s">
        <v>134</v>
      </c>
      <c r="E46" s="79" t="s">
        <v>184</v>
      </c>
      <c r="F46" s="76" t="s">
        <v>14</v>
      </c>
      <c r="G46" s="77">
        <v>100</v>
      </c>
      <c r="H46" s="51">
        <v>0</v>
      </c>
      <c r="I46" s="31"/>
      <c r="J46" s="84">
        <f t="shared" si="0"/>
        <v>0</v>
      </c>
      <c r="K46" s="85">
        <f t="shared" si="2"/>
        <v>0</v>
      </c>
      <c r="L46" s="67" t="s">
        <v>164</v>
      </c>
      <c r="M46" s="65" t="s">
        <v>159</v>
      </c>
      <c r="N46" s="65"/>
    </row>
    <row r="47" spans="2:15" x14ac:dyDescent="0.25">
      <c r="B47" s="41">
        <v>36</v>
      </c>
      <c r="C47" s="38" t="s">
        <v>83</v>
      </c>
      <c r="D47" s="24" t="s">
        <v>26</v>
      </c>
      <c r="E47" s="79" t="s">
        <v>184</v>
      </c>
      <c r="F47" s="76" t="s">
        <v>14</v>
      </c>
      <c r="G47" s="77">
        <v>100</v>
      </c>
      <c r="H47" s="51">
        <v>0</v>
      </c>
      <c r="I47" s="31"/>
      <c r="J47" s="84">
        <f t="shared" si="0"/>
        <v>0</v>
      </c>
      <c r="K47" s="85">
        <f t="shared" si="2"/>
        <v>0</v>
      </c>
      <c r="L47" s="67" t="s">
        <v>164</v>
      </c>
      <c r="M47" s="65" t="s">
        <v>159</v>
      </c>
      <c r="N47" s="65"/>
    </row>
    <row r="48" spans="2:15" x14ac:dyDescent="0.25">
      <c r="B48" s="41">
        <v>37</v>
      </c>
      <c r="C48" s="38" t="s">
        <v>84</v>
      </c>
      <c r="D48" s="24" t="s">
        <v>27</v>
      </c>
      <c r="E48" s="79" t="s">
        <v>192</v>
      </c>
      <c r="F48" s="76" t="s">
        <v>14</v>
      </c>
      <c r="G48" s="77">
        <v>10</v>
      </c>
      <c r="H48" s="51">
        <v>0</v>
      </c>
      <c r="I48" s="31"/>
      <c r="J48" s="84">
        <f t="shared" si="0"/>
        <v>0</v>
      </c>
      <c r="K48" s="85">
        <f t="shared" si="2"/>
        <v>0</v>
      </c>
      <c r="L48" s="67" t="s">
        <v>153</v>
      </c>
      <c r="M48" s="65" t="s">
        <v>159</v>
      </c>
      <c r="N48" s="65"/>
    </row>
    <row r="49" spans="2:15" s="32" customFormat="1" x14ac:dyDescent="0.25">
      <c r="B49" s="41">
        <v>38</v>
      </c>
      <c r="C49" s="38" t="s">
        <v>85</v>
      </c>
      <c r="D49" s="24" t="s">
        <v>28</v>
      </c>
      <c r="E49" s="80" t="s">
        <v>212</v>
      </c>
      <c r="F49" s="76" t="s">
        <v>14</v>
      </c>
      <c r="G49" s="77">
        <v>10</v>
      </c>
      <c r="H49" s="51">
        <v>0</v>
      </c>
      <c r="I49" s="31"/>
      <c r="J49" s="84">
        <f t="shared" si="0"/>
        <v>0</v>
      </c>
      <c r="K49" s="85">
        <f t="shared" si="2"/>
        <v>0</v>
      </c>
      <c r="L49" s="81" t="s">
        <v>155</v>
      </c>
      <c r="M49" s="65" t="s">
        <v>157</v>
      </c>
      <c r="N49" s="65"/>
      <c r="O49" s="40"/>
    </row>
    <row r="50" spans="2:15" x14ac:dyDescent="0.25">
      <c r="B50" s="41">
        <v>39</v>
      </c>
      <c r="C50" s="38" t="s">
        <v>86</v>
      </c>
      <c r="D50" s="24" t="s">
        <v>136</v>
      </c>
      <c r="E50" s="79" t="s">
        <v>182</v>
      </c>
      <c r="F50" s="76" t="s">
        <v>14</v>
      </c>
      <c r="G50" s="77">
        <v>10</v>
      </c>
      <c r="H50" s="51">
        <v>0</v>
      </c>
      <c r="I50" s="31"/>
      <c r="J50" s="84">
        <f t="shared" si="0"/>
        <v>0</v>
      </c>
      <c r="K50" s="85">
        <f t="shared" si="2"/>
        <v>0</v>
      </c>
      <c r="L50" s="67" t="s">
        <v>152</v>
      </c>
      <c r="M50" s="65" t="s">
        <v>159</v>
      </c>
      <c r="N50" s="65"/>
    </row>
    <row r="51" spans="2:15" x14ac:dyDescent="0.25">
      <c r="B51" s="41">
        <v>40</v>
      </c>
      <c r="C51" s="38" t="s">
        <v>87</v>
      </c>
      <c r="D51" s="24" t="s">
        <v>137</v>
      </c>
      <c r="E51" s="79" t="s">
        <v>193</v>
      </c>
      <c r="F51" s="76" t="s">
        <v>14</v>
      </c>
      <c r="G51" s="77">
        <v>3</v>
      </c>
      <c r="H51" s="51">
        <v>0</v>
      </c>
      <c r="I51" s="31"/>
      <c r="J51" s="84">
        <f t="shared" si="0"/>
        <v>0</v>
      </c>
      <c r="K51" s="85">
        <f t="shared" si="2"/>
        <v>0</v>
      </c>
      <c r="L51" s="67" t="s">
        <v>152</v>
      </c>
      <c r="M51" s="65" t="s">
        <v>159</v>
      </c>
      <c r="N51" s="65"/>
    </row>
    <row r="52" spans="2:15" x14ac:dyDescent="0.25">
      <c r="B52" s="41">
        <v>41</v>
      </c>
      <c r="C52" s="38" t="s">
        <v>88</v>
      </c>
      <c r="D52" s="24" t="s">
        <v>29</v>
      </c>
      <c r="E52" s="79" t="s">
        <v>194</v>
      </c>
      <c r="F52" s="76" t="s">
        <v>14</v>
      </c>
      <c r="G52" s="77">
        <v>100</v>
      </c>
      <c r="H52" s="51">
        <v>0</v>
      </c>
      <c r="I52" s="31"/>
      <c r="J52" s="84">
        <f t="shared" si="0"/>
        <v>0</v>
      </c>
      <c r="K52" s="85">
        <f t="shared" si="2"/>
        <v>0</v>
      </c>
      <c r="L52" s="67" t="s">
        <v>235</v>
      </c>
      <c r="M52" s="65" t="s">
        <v>158</v>
      </c>
      <c r="N52" s="65"/>
    </row>
    <row r="53" spans="2:15" x14ac:dyDescent="0.25">
      <c r="B53" s="41">
        <v>42</v>
      </c>
      <c r="C53" s="38" t="s">
        <v>89</v>
      </c>
      <c r="D53" s="24" t="s">
        <v>30</v>
      </c>
      <c r="E53" s="79" t="s">
        <v>195</v>
      </c>
      <c r="F53" s="76" t="s">
        <v>14</v>
      </c>
      <c r="G53" s="77">
        <v>100</v>
      </c>
      <c r="H53" s="51">
        <v>0</v>
      </c>
      <c r="I53" s="31"/>
      <c r="J53" s="84">
        <f t="shared" ref="J53:J81" si="3">H53-(H53*I53)</f>
        <v>0</v>
      </c>
      <c r="K53" s="85">
        <f t="shared" si="2"/>
        <v>0</v>
      </c>
      <c r="L53" s="67" t="s">
        <v>235</v>
      </c>
      <c r="M53" s="65" t="s">
        <v>158</v>
      </c>
      <c r="N53" s="65"/>
    </row>
    <row r="54" spans="2:15" x14ac:dyDescent="0.25">
      <c r="B54" s="41">
        <v>43</v>
      </c>
      <c r="C54" s="38" t="s">
        <v>90</v>
      </c>
      <c r="D54" s="24" t="s">
        <v>31</v>
      </c>
      <c r="E54" s="80" t="s">
        <v>196</v>
      </c>
      <c r="F54" s="76" t="s">
        <v>14</v>
      </c>
      <c r="G54" s="77">
        <v>15</v>
      </c>
      <c r="H54" s="51">
        <v>0</v>
      </c>
      <c r="I54" s="31"/>
      <c r="J54" s="84">
        <f t="shared" si="3"/>
        <v>0</v>
      </c>
      <c r="K54" s="85">
        <f t="shared" si="2"/>
        <v>0</v>
      </c>
      <c r="L54" s="67" t="s">
        <v>154</v>
      </c>
      <c r="M54" s="65" t="s">
        <v>158</v>
      </c>
      <c r="N54" s="65"/>
    </row>
    <row r="55" spans="2:15" x14ac:dyDescent="0.25">
      <c r="B55" s="41">
        <v>44</v>
      </c>
      <c r="C55" s="38" t="s">
        <v>91</v>
      </c>
      <c r="D55" s="24" t="s">
        <v>32</v>
      </c>
      <c r="E55" s="80" t="s">
        <v>197</v>
      </c>
      <c r="F55" s="76" t="s">
        <v>14</v>
      </c>
      <c r="G55" s="77">
        <v>10</v>
      </c>
      <c r="H55" s="51">
        <v>0</v>
      </c>
      <c r="I55" s="31"/>
      <c r="J55" s="84">
        <f t="shared" si="3"/>
        <v>0</v>
      </c>
      <c r="K55" s="85">
        <f t="shared" si="2"/>
        <v>0</v>
      </c>
      <c r="L55" s="67" t="s">
        <v>154</v>
      </c>
      <c r="M55" s="65" t="s">
        <v>158</v>
      </c>
      <c r="N55" s="65"/>
    </row>
    <row r="56" spans="2:15" x14ac:dyDescent="0.25">
      <c r="B56" s="41">
        <v>45</v>
      </c>
      <c r="C56" s="38" t="s">
        <v>92</v>
      </c>
      <c r="D56" s="24" t="s">
        <v>33</v>
      </c>
      <c r="E56" s="80" t="s">
        <v>197</v>
      </c>
      <c r="F56" s="76" t="s">
        <v>14</v>
      </c>
      <c r="G56" s="77">
        <v>10</v>
      </c>
      <c r="H56" s="51">
        <v>0</v>
      </c>
      <c r="I56" s="31"/>
      <c r="J56" s="84">
        <f t="shared" si="3"/>
        <v>0</v>
      </c>
      <c r="K56" s="85">
        <f t="shared" si="2"/>
        <v>0</v>
      </c>
      <c r="L56" s="67" t="s">
        <v>154</v>
      </c>
      <c r="M56" s="65" t="s">
        <v>158</v>
      </c>
      <c r="N56" s="65"/>
    </row>
    <row r="57" spans="2:15" x14ac:dyDescent="0.25">
      <c r="B57" s="41">
        <v>46</v>
      </c>
      <c r="C57" s="38" t="s">
        <v>93</v>
      </c>
      <c r="D57" s="24" t="s">
        <v>145</v>
      </c>
      <c r="E57" s="80" t="s">
        <v>213</v>
      </c>
      <c r="F57" s="76" t="s">
        <v>14</v>
      </c>
      <c r="G57" s="77">
        <v>5</v>
      </c>
      <c r="H57" s="51">
        <v>0</v>
      </c>
      <c r="I57" s="31"/>
      <c r="J57" s="84">
        <f t="shared" si="3"/>
        <v>0</v>
      </c>
      <c r="K57" s="85">
        <f t="shared" si="2"/>
        <v>0</v>
      </c>
      <c r="L57" s="67" t="s">
        <v>154</v>
      </c>
      <c r="M57" s="65" t="s">
        <v>214</v>
      </c>
      <c r="N57" s="65"/>
    </row>
    <row r="58" spans="2:15" x14ac:dyDescent="0.25">
      <c r="B58" s="41">
        <v>47</v>
      </c>
      <c r="C58" s="38" t="s">
        <v>94</v>
      </c>
      <c r="D58" s="24" t="s">
        <v>34</v>
      </c>
      <c r="E58" s="80" t="s">
        <v>198</v>
      </c>
      <c r="F58" s="76" t="s">
        <v>14</v>
      </c>
      <c r="G58" s="77">
        <v>15</v>
      </c>
      <c r="H58" s="51">
        <v>0</v>
      </c>
      <c r="I58" s="31"/>
      <c r="J58" s="84">
        <f t="shared" si="3"/>
        <v>0</v>
      </c>
      <c r="K58" s="85">
        <f>J58*G58</f>
        <v>0</v>
      </c>
      <c r="L58" s="67" t="s">
        <v>152</v>
      </c>
      <c r="M58" s="65" t="s">
        <v>163</v>
      </c>
      <c r="N58" s="65"/>
    </row>
    <row r="59" spans="2:15" x14ac:dyDescent="0.25">
      <c r="B59" s="41">
        <v>48</v>
      </c>
      <c r="C59" s="38" t="s">
        <v>95</v>
      </c>
      <c r="D59" s="24" t="s">
        <v>35</v>
      </c>
      <c r="E59" s="80" t="s">
        <v>199</v>
      </c>
      <c r="F59" s="76" t="s">
        <v>14</v>
      </c>
      <c r="G59" s="77">
        <v>50</v>
      </c>
      <c r="H59" s="51">
        <v>0</v>
      </c>
      <c r="I59" s="31"/>
      <c r="J59" s="84">
        <f t="shared" si="3"/>
        <v>0</v>
      </c>
      <c r="K59" s="85">
        <f t="shared" si="2"/>
        <v>0</v>
      </c>
      <c r="L59" s="67" t="s">
        <v>153</v>
      </c>
      <c r="M59" s="65" t="s">
        <v>159</v>
      </c>
      <c r="N59" s="65"/>
    </row>
    <row r="60" spans="2:15" x14ac:dyDescent="0.25">
      <c r="B60" s="41">
        <v>49</v>
      </c>
      <c r="C60" s="38" t="s">
        <v>96</v>
      </c>
      <c r="D60" s="24" t="s">
        <v>36</v>
      </c>
      <c r="E60" s="80" t="s">
        <v>200</v>
      </c>
      <c r="F60" s="76" t="s">
        <v>14</v>
      </c>
      <c r="G60" s="77">
        <v>50</v>
      </c>
      <c r="H60" s="51">
        <v>0</v>
      </c>
      <c r="I60" s="31"/>
      <c r="J60" s="84">
        <f t="shared" si="3"/>
        <v>0</v>
      </c>
      <c r="K60" s="85">
        <f t="shared" si="2"/>
        <v>0</v>
      </c>
      <c r="L60" s="67" t="s">
        <v>153</v>
      </c>
      <c r="M60" s="65" t="s">
        <v>159</v>
      </c>
      <c r="N60" s="65"/>
    </row>
    <row r="61" spans="2:15" x14ac:dyDescent="0.25">
      <c r="B61" s="41">
        <v>50</v>
      </c>
      <c r="C61" s="38" t="s">
        <v>97</v>
      </c>
      <c r="D61" s="24" t="s">
        <v>37</v>
      </c>
      <c r="E61" s="80" t="s">
        <v>201</v>
      </c>
      <c r="F61" s="76" t="s">
        <v>14</v>
      </c>
      <c r="G61" s="77">
        <v>20</v>
      </c>
      <c r="H61" s="51">
        <v>0</v>
      </c>
      <c r="I61" s="31"/>
      <c r="J61" s="84">
        <f t="shared" si="3"/>
        <v>0</v>
      </c>
      <c r="K61" s="85">
        <f t="shared" si="2"/>
        <v>0</v>
      </c>
      <c r="L61" s="67" t="s">
        <v>153</v>
      </c>
      <c r="M61" s="65" t="s">
        <v>159</v>
      </c>
      <c r="N61" s="65"/>
    </row>
    <row r="62" spans="2:15" x14ac:dyDescent="0.25">
      <c r="B62" s="41">
        <v>51</v>
      </c>
      <c r="C62" s="38" t="s">
        <v>98</v>
      </c>
      <c r="D62" s="24" t="s">
        <v>38</v>
      </c>
      <c r="E62" s="80" t="s">
        <v>202</v>
      </c>
      <c r="F62" s="76" t="s">
        <v>14</v>
      </c>
      <c r="G62" s="77">
        <v>20</v>
      </c>
      <c r="H62" s="51">
        <v>0</v>
      </c>
      <c r="I62" s="31"/>
      <c r="J62" s="84">
        <f t="shared" si="3"/>
        <v>0</v>
      </c>
      <c r="K62" s="85">
        <f t="shared" si="2"/>
        <v>0</v>
      </c>
      <c r="L62" s="67" t="s">
        <v>153</v>
      </c>
      <c r="M62" s="65" t="s">
        <v>159</v>
      </c>
      <c r="N62" s="65"/>
    </row>
    <row r="63" spans="2:15" x14ac:dyDescent="0.25">
      <c r="B63" s="41">
        <v>52</v>
      </c>
      <c r="C63" s="38" t="s">
        <v>99</v>
      </c>
      <c r="D63" s="24" t="s">
        <v>39</v>
      </c>
      <c r="E63" s="80" t="s">
        <v>203</v>
      </c>
      <c r="F63" s="76" t="s">
        <v>14</v>
      </c>
      <c r="G63" s="77">
        <v>100</v>
      </c>
      <c r="H63" s="51">
        <v>0</v>
      </c>
      <c r="I63" s="31"/>
      <c r="J63" s="84">
        <f t="shared" si="3"/>
        <v>0</v>
      </c>
      <c r="K63" s="85">
        <f t="shared" si="2"/>
        <v>0</v>
      </c>
      <c r="L63" s="67" t="s">
        <v>153</v>
      </c>
      <c r="M63" s="65" t="s">
        <v>159</v>
      </c>
      <c r="N63" s="65"/>
    </row>
    <row r="64" spans="2:15" x14ac:dyDescent="0.25">
      <c r="B64" s="41">
        <v>53</v>
      </c>
      <c r="C64" s="38" t="s">
        <v>100</v>
      </c>
      <c r="D64" s="24" t="s">
        <v>40</v>
      </c>
      <c r="E64" s="80" t="s">
        <v>204</v>
      </c>
      <c r="F64" s="76" t="s">
        <v>14</v>
      </c>
      <c r="G64" s="77">
        <v>100</v>
      </c>
      <c r="H64" s="51">
        <v>0</v>
      </c>
      <c r="I64" s="31"/>
      <c r="J64" s="84">
        <f t="shared" si="3"/>
        <v>0</v>
      </c>
      <c r="K64" s="85">
        <f t="shared" si="2"/>
        <v>0</v>
      </c>
      <c r="L64" s="67" t="s">
        <v>153</v>
      </c>
      <c r="M64" s="65" t="s">
        <v>159</v>
      </c>
      <c r="N64" s="65"/>
    </row>
    <row r="65" spans="2:14" x14ac:dyDescent="0.25">
      <c r="B65" s="41">
        <v>54</v>
      </c>
      <c r="C65" s="38" t="s">
        <v>101</v>
      </c>
      <c r="D65" s="24" t="s">
        <v>41</v>
      </c>
      <c r="E65" s="79" t="s">
        <v>205</v>
      </c>
      <c r="F65" s="76" t="s">
        <v>14</v>
      </c>
      <c r="G65" s="77">
        <v>40</v>
      </c>
      <c r="H65" s="51">
        <v>0</v>
      </c>
      <c r="I65" s="31"/>
      <c r="J65" s="84">
        <f t="shared" si="3"/>
        <v>0</v>
      </c>
      <c r="K65" s="85">
        <f t="shared" si="2"/>
        <v>0</v>
      </c>
      <c r="L65" s="67" t="s">
        <v>152</v>
      </c>
      <c r="M65" s="65" t="s">
        <v>159</v>
      </c>
      <c r="N65" s="65"/>
    </row>
    <row r="66" spans="2:14" x14ac:dyDescent="0.25">
      <c r="B66" s="41">
        <v>55</v>
      </c>
      <c r="C66" s="38" t="s">
        <v>102</v>
      </c>
      <c r="D66" s="24" t="s">
        <v>42</v>
      </c>
      <c r="E66" s="80" t="s">
        <v>206</v>
      </c>
      <c r="F66" s="76" t="s">
        <v>14</v>
      </c>
      <c r="G66" s="77">
        <v>50</v>
      </c>
      <c r="H66" s="51">
        <v>0</v>
      </c>
      <c r="I66" s="31"/>
      <c r="J66" s="84">
        <f t="shared" si="3"/>
        <v>0</v>
      </c>
      <c r="K66" s="85">
        <f t="shared" si="2"/>
        <v>0</v>
      </c>
      <c r="L66" s="67" t="s">
        <v>154</v>
      </c>
      <c r="M66" s="65" t="s">
        <v>162</v>
      </c>
      <c r="N66" s="65"/>
    </row>
    <row r="67" spans="2:14" x14ac:dyDescent="0.25">
      <c r="B67" s="41">
        <v>56</v>
      </c>
      <c r="C67" s="38" t="s">
        <v>103</v>
      </c>
      <c r="D67" s="24" t="s">
        <v>138</v>
      </c>
      <c r="E67" s="80" t="s">
        <v>207</v>
      </c>
      <c r="F67" s="76" t="s">
        <v>14</v>
      </c>
      <c r="G67" s="77">
        <v>20</v>
      </c>
      <c r="H67" s="51">
        <v>0</v>
      </c>
      <c r="I67" s="31"/>
      <c r="J67" s="84">
        <f t="shared" si="3"/>
        <v>0</v>
      </c>
      <c r="K67" s="85">
        <f t="shared" si="2"/>
        <v>0</v>
      </c>
      <c r="L67" s="67" t="s">
        <v>154</v>
      </c>
      <c r="M67" s="65" t="s">
        <v>161</v>
      </c>
      <c r="N67" s="65"/>
    </row>
    <row r="68" spans="2:14" x14ac:dyDescent="0.25">
      <c r="B68" s="41">
        <v>57</v>
      </c>
      <c r="C68" s="38" t="s">
        <v>104</v>
      </c>
      <c r="D68" s="24" t="s">
        <v>139</v>
      </c>
      <c r="E68" s="79" t="s">
        <v>208</v>
      </c>
      <c r="F68" s="76" t="s">
        <v>14</v>
      </c>
      <c r="G68" s="77">
        <v>20</v>
      </c>
      <c r="H68" s="51">
        <v>0</v>
      </c>
      <c r="I68" s="31"/>
      <c r="J68" s="84">
        <f t="shared" si="3"/>
        <v>0</v>
      </c>
      <c r="K68" s="85">
        <f t="shared" si="2"/>
        <v>0</v>
      </c>
      <c r="L68" s="67" t="s">
        <v>235</v>
      </c>
      <c r="M68" s="65" t="s">
        <v>159</v>
      </c>
      <c r="N68" s="65"/>
    </row>
    <row r="69" spans="2:14" x14ac:dyDescent="0.25">
      <c r="B69" s="41">
        <v>58</v>
      </c>
      <c r="C69" s="38" t="s">
        <v>105</v>
      </c>
      <c r="D69" s="24" t="s">
        <v>43</v>
      </c>
      <c r="E69" s="79" t="s">
        <v>221</v>
      </c>
      <c r="F69" s="76" t="s">
        <v>14</v>
      </c>
      <c r="G69" s="77">
        <v>20</v>
      </c>
      <c r="H69" s="51">
        <v>0</v>
      </c>
      <c r="I69" s="31"/>
      <c r="J69" s="84">
        <f t="shared" si="3"/>
        <v>0</v>
      </c>
      <c r="K69" s="85">
        <f t="shared" si="2"/>
        <v>0</v>
      </c>
      <c r="L69" s="67" t="s">
        <v>153</v>
      </c>
      <c r="M69" s="65" t="s">
        <v>159</v>
      </c>
      <c r="N69" s="65"/>
    </row>
    <row r="70" spans="2:14" x14ac:dyDescent="0.25">
      <c r="B70" s="41">
        <v>59</v>
      </c>
      <c r="C70" s="38" t="s">
        <v>106</v>
      </c>
      <c r="D70" s="24" t="s">
        <v>140</v>
      </c>
      <c r="E70" s="78" t="s">
        <v>209</v>
      </c>
      <c r="F70" s="76" t="s">
        <v>14</v>
      </c>
      <c r="G70" s="77">
        <v>30</v>
      </c>
      <c r="H70" s="51">
        <v>0</v>
      </c>
      <c r="I70" s="31"/>
      <c r="J70" s="84">
        <f t="shared" si="3"/>
        <v>0</v>
      </c>
      <c r="K70" s="85">
        <f t="shared" si="2"/>
        <v>0</v>
      </c>
      <c r="L70" s="67" t="s">
        <v>152</v>
      </c>
      <c r="M70" s="65" t="s">
        <v>157</v>
      </c>
      <c r="N70" s="65"/>
    </row>
    <row r="71" spans="2:14" x14ac:dyDescent="0.25">
      <c r="B71" s="41">
        <v>60</v>
      </c>
      <c r="C71" s="38" t="s">
        <v>107</v>
      </c>
      <c r="D71" s="24" t="s">
        <v>141</v>
      </c>
      <c r="E71" s="79" t="s">
        <v>179</v>
      </c>
      <c r="F71" s="76" t="s">
        <v>14</v>
      </c>
      <c r="G71" s="77">
        <v>50</v>
      </c>
      <c r="H71" s="51">
        <v>0</v>
      </c>
      <c r="I71" s="31"/>
      <c r="J71" s="84">
        <f t="shared" si="3"/>
        <v>0</v>
      </c>
      <c r="K71" s="85">
        <f t="shared" si="2"/>
        <v>0</v>
      </c>
      <c r="L71" s="67" t="s">
        <v>164</v>
      </c>
      <c r="M71" s="65" t="s">
        <v>159</v>
      </c>
      <c r="N71" s="65"/>
    </row>
    <row r="72" spans="2:14" x14ac:dyDescent="0.25">
      <c r="B72" s="41">
        <v>61</v>
      </c>
      <c r="C72" s="38" t="s">
        <v>108</v>
      </c>
      <c r="D72" s="24" t="s">
        <v>44</v>
      </c>
      <c r="E72" s="79" t="s">
        <v>182</v>
      </c>
      <c r="F72" s="76" t="s">
        <v>14</v>
      </c>
      <c r="G72" s="77">
        <v>30</v>
      </c>
      <c r="H72" s="51">
        <v>0</v>
      </c>
      <c r="I72" s="31"/>
      <c r="J72" s="84">
        <f t="shared" si="3"/>
        <v>0</v>
      </c>
      <c r="K72" s="85">
        <f t="shared" si="2"/>
        <v>0</v>
      </c>
      <c r="L72" s="67" t="s">
        <v>152</v>
      </c>
      <c r="M72" s="65" t="s">
        <v>159</v>
      </c>
      <c r="N72" s="65"/>
    </row>
    <row r="73" spans="2:14" x14ac:dyDescent="0.25">
      <c r="B73" s="41">
        <v>62</v>
      </c>
      <c r="C73" s="38" t="s">
        <v>109</v>
      </c>
      <c r="D73" s="24" t="s">
        <v>45</v>
      </c>
      <c r="E73" s="80" t="s">
        <v>45</v>
      </c>
      <c r="F73" s="76" t="s">
        <v>14</v>
      </c>
      <c r="G73" s="77">
        <v>20</v>
      </c>
      <c r="H73" s="51">
        <v>0</v>
      </c>
      <c r="I73" s="31"/>
      <c r="J73" s="84">
        <f t="shared" si="3"/>
        <v>0</v>
      </c>
      <c r="K73" s="85">
        <f>J73*G73</f>
        <v>0</v>
      </c>
      <c r="L73" s="67" t="s">
        <v>152</v>
      </c>
      <c r="M73" s="65" t="s">
        <v>157</v>
      </c>
      <c r="N73" s="65"/>
    </row>
    <row r="74" spans="2:14" x14ac:dyDescent="0.25">
      <c r="B74" s="41">
        <v>63</v>
      </c>
      <c r="C74" s="38" t="s">
        <v>110</v>
      </c>
      <c r="D74" s="24" t="s">
        <v>46</v>
      </c>
      <c r="E74" s="80" t="s">
        <v>46</v>
      </c>
      <c r="F74" s="76" t="s">
        <v>14</v>
      </c>
      <c r="G74" s="77">
        <v>20</v>
      </c>
      <c r="H74" s="51">
        <v>0</v>
      </c>
      <c r="I74" s="31"/>
      <c r="J74" s="84">
        <f t="shared" si="3"/>
        <v>0</v>
      </c>
      <c r="K74" s="85">
        <f t="shared" si="2"/>
        <v>0</v>
      </c>
      <c r="L74" s="67" t="s">
        <v>152</v>
      </c>
      <c r="M74" s="65" t="s">
        <v>157</v>
      </c>
      <c r="N74" s="65"/>
    </row>
    <row r="75" spans="2:14" x14ac:dyDescent="0.25">
      <c r="B75" s="41">
        <v>64</v>
      </c>
      <c r="C75" s="38" t="s">
        <v>111</v>
      </c>
      <c r="D75" s="24" t="s">
        <v>47</v>
      </c>
      <c r="E75" s="79" t="s">
        <v>210</v>
      </c>
      <c r="F75" s="76" t="s">
        <v>14</v>
      </c>
      <c r="G75" s="77">
        <v>10</v>
      </c>
      <c r="H75" s="51">
        <v>0</v>
      </c>
      <c r="I75" s="31"/>
      <c r="J75" s="84">
        <f t="shared" si="3"/>
        <v>0</v>
      </c>
      <c r="K75" s="85">
        <f t="shared" si="2"/>
        <v>0</v>
      </c>
      <c r="L75" s="67" t="s">
        <v>235</v>
      </c>
      <c r="M75" s="65" t="s">
        <v>158</v>
      </c>
      <c r="N75" s="65"/>
    </row>
    <row r="76" spans="2:14" x14ac:dyDescent="0.25">
      <c r="B76" s="41">
        <v>65</v>
      </c>
      <c r="C76" s="38" t="s">
        <v>112</v>
      </c>
      <c r="D76" s="24" t="s">
        <v>48</v>
      </c>
      <c r="E76" s="79" t="s">
        <v>184</v>
      </c>
      <c r="F76" s="76" t="s">
        <v>14</v>
      </c>
      <c r="G76" s="77">
        <v>50</v>
      </c>
      <c r="H76" s="51">
        <v>0</v>
      </c>
      <c r="I76" s="31"/>
      <c r="J76" s="84">
        <f t="shared" si="3"/>
        <v>0</v>
      </c>
      <c r="K76" s="85">
        <f t="shared" ref="K76:K81" si="4">J76*G76</f>
        <v>0</v>
      </c>
      <c r="L76" s="67" t="s">
        <v>164</v>
      </c>
      <c r="M76" s="65" t="s">
        <v>159</v>
      </c>
      <c r="N76" s="65"/>
    </row>
    <row r="77" spans="2:14" x14ac:dyDescent="0.25">
      <c r="B77" s="41">
        <v>66</v>
      </c>
      <c r="C77" s="38" t="s">
        <v>113</v>
      </c>
      <c r="D77" s="24" t="s">
        <v>49</v>
      </c>
      <c r="E77" s="80" t="s">
        <v>224</v>
      </c>
      <c r="F77" s="76" t="s">
        <v>14</v>
      </c>
      <c r="G77" s="77">
        <v>20</v>
      </c>
      <c r="H77" s="51">
        <v>0</v>
      </c>
      <c r="I77" s="31"/>
      <c r="J77" s="84">
        <f t="shared" si="3"/>
        <v>0</v>
      </c>
      <c r="K77" s="85">
        <f t="shared" si="4"/>
        <v>0</v>
      </c>
      <c r="L77" s="67" t="s">
        <v>155</v>
      </c>
      <c r="M77" s="65" t="s">
        <v>158</v>
      </c>
      <c r="N77" s="65"/>
    </row>
    <row r="78" spans="2:14" x14ac:dyDescent="0.25">
      <c r="B78" s="41">
        <v>67</v>
      </c>
      <c r="C78" s="38" t="s">
        <v>114</v>
      </c>
      <c r="D78" s="24" t="s">
        <v>143</v>
      </c>
      <c r="E78" s="79" t="s">
        <v>187</v>
      </c>
      <c r="F78" s="76" t="s">
        <v>14</v>
      </c>
      <c r="G78" s="77">
        <v>10</v>
      </c>
      <c r="H78" s="51">
        <v>0</v>
      </c>
      <c r="I78" s="31"/>
      <c r="J78" s="84">
        <f t="shared" si="3"/>
        <v>0</v>
      </c>
      <c r="K78" s="85">
        <f t="shared" si="4"/>
        <v>0</v>
      </c>
      <c r="L78" s="67" t="s">
        <v>164</v>
      </c>
      <c r="M78" s="65" t="s">
        <v>158</v>
      </c>
      <c r="N78" s="65"/>
    </row>
    <row r="79" spans="2:14" x14ac:dyDescent="0.25">
      <c r="B79" s="41">
        <v>68</v>
      </c>
      <c r="C79" s="39"/>
      <c r="D79" s="24" t="s">
        <v>146</v>
      </c>
      <c r="E79" s="79" t="s">
        <v>222</v>
      </c>
      <c r="F79" s="76" t="s">
        <v>14</v>
      </c>
      <c r="G79" s="77">
        <v>10</v>
      </c>
      <c r="H79" s="51">
        <v>0</v>
      </c>
      <c r="I79" s="31"/>
      <c r="J79" s="84">
        <f t="shared" si="3"/>
        <v>0</v>
      </c>
      <c r="K79" s="85">
        <f t="shared" si="4"/>
        <v>0</v>
      </c>
      <c r="L79" s="67" t="s">
        <v>152</v>
      </c>
      <c r="M79" s="65" t="s">
        <v>159</v>
      </c>
      <c r="N79" s="65"/>
    </row>
    <row r="80" spans="2:14" x14ac:dyDescent="0.25">
      <c r="B80" s="41">
        <v>69</v>
      </c>
      <c r="C80" s="39"/>
      <c r="D80" s="24" t="s">
        <v>142</v>
      </c>
      <c r="E80" s="79" t="s">
        <v>223</v>
      </c>
      <c r="F80" s="76" t="s">
        <v>14</v>
      </c>
      <c r="G80" s="77">
        <v>100</v>
      </c>
      <c r="H80" s="51">
        <v>0</v>
      </c>
      <c r="I80" s="31"/>
      <c r="J80" s="84">
        <f t="shared" si="3"/>
        <v>0</v>
      </c>
      <c r="K80" s="85">
        <f t="shared" si="4"/>
        <v>0</v>
      </c>
      <c r="L80" s="67" t="s">
        <v>235</v>
      </c>
      <c r="M80" s="65" t="s">
        <v>158</v>
      </c>
      <c r="N80" s="65"/>
    </row>
    <row r="81" spans="1:656" s="25" customFormat="1" ht="14.4" thickBot="1" x14ac:dyDescent="0.3">
      <c r="A81" s="32"/>
      <c r="B81" s="42">
        <v>70</v>
      </c>
      <c r="C81" s="43" t="s">
        <v>115</v>
      </c>
      <c r="D81" s="44" t="s">
        <v>150</v>
      </c>
      <c r="E81" s="45" t="s">
        <v>211</v>
      </c>
      <c r="F81" s="46" t="s">
        <v>14</v>
      </c>
      <c r="G81" s="47">
        <v>4500</v>
      </c>
      <c r="H81" s="70"/>
      <c r="I81" s="48"/>
      <c r="J81" s="71">
        <f t="shared" si="3"/>
        <v>0</v>
      </c>
      <c r="K81" s="49">
        <f t="shared" si="4"/>
        <v>0</v>
      </c>
      <c r="L81" s="68" t="s">
        <v>155</v>
      </c>
      <c r="M81" s="60" t="s">
        <v>158</v>
      </c>
      <c r="N81" s="60"/>
      <c r="O81" s="40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2"/>
      <c r="IX81" s="32"/>
      <c r="IY81" s="32"/>
      <c r="IZ81" s="32"/>
      <c r="JA81" s="32"/>
      <c r="JB81" s="32"/>
      <c r="JC81" s="32"/>
      <c r="JD81" s="32"/>
      <c r="JE81" s="32"/>
      <c r="JF81" s="32"/>
      <c r="JG81" s="32"/>
      <c r="JH81" s="32"/>
      <c r="JI81" s="32"/>
      <c r="JJ81" s="32"/>
      <c r="JK81" s="32"/>
      <c r="JL81" s="32"/>
      <c r="JM81" s="32"/>
      <c r="JN81" s="32"/>
      <c r="JO81" s="32"/>
      <c r="JP81" s="32"/>
      <c r="JQ81" s="32"/>
      <c r="JR81" s="32"/>
      <c r="JS81" s="32"/>
      <c r="JT81" s="32"/>
      <c r="JU81" s="32"/>
      <c r="JV81" s="32"/>
      <c r="JW81" s="32"/>
      <c r="JX81" s="32"/>
      <c r="JY81" s="32"/>
      <c r="JZ81" s="32"/>
      <c r="KA81" s="32"/>
      <c r="KB81" s="32"/>
      <c r="KC81" s="32"/>
      <c r="KD81" s="32"/>
      <c r="KE81" s="32"/>
      <c r="KF81" s="32"/>
      <c r="KG81" s="32"/>
      <c r="KH81" s="32"/>
      <c r="KI81" s="32"/>
      <c r="KJ81" s="32"/>
      <c r="KK81" s="32"/>
      <c r="KL81" s="32"/>
      <c r="KM81" s="32"/>
      <c r="KN81" s="32"/>
      <c r="KO81" s="32"/>
      <c r="KP81" s="32"/>
      <c r="KQ81" s="32"/>
      <c r="KR81" s="32"/>
      <c r="KS81" s="32"/>
      <c r="KT81" s="32"/>
      <c r="KU81" s="32"/>
      <c r="KV81" s="32"/>
      <c r="KW81" s="32"/>
      <c r="KX81" s="32"/>
      <c r="KY81" s="32"/>
      <c r="KZ81" s="32"/>
      <c r="LA81" s="32"/>
      <c r="LB81" s="32"/>
      <c r="LC81" s="32"/>
      <c r="LD81" s="32"/>
      <c r="LE81" s="32"/>
      <c r="LF81" s="32"/>
      <c r="LG81" s="32"/>
      <c r="LH81" s="32"/>
      <c r="LI81" s="32"/>
      <c r="LJ81" s="32"/>
      <c r="LK81" s="32"/>
      <c r="LL81" s="32"/>
      <c r="LM81" s="32"/>
      <c r="LN81" s="32"/>
      <c r="LO81" s="32"/>
      <c r="LP81" s="32"/>
      <c r="LQ81" s="32"/>
      <c r="LR81" s="32"/>
      <c r="LS81" s="32"/>
      <c r="LT81" s="32"/>
      <c r="LU81" s="32"/>
      <c r="LV81" s="32"/>
      <c r="LW81" s="32"/>
      <c r="LX81" s="32"/>
      <c r="LY81" s="32"/>
      <c r="LZ81" s="32"/>
      <c r="MA81" s="32"/>
      <c r="MB81" s="32"/>
      <c r="MC81" s="32"/>
      <c r="MD81" s="32"/>
      <c r="ME81" s="32"/>
      <c r="MF81" s="32"/>
      <c r="MG81" s="32"/>
      <c r="MH81" s="32"/>
      <c r="MI81" s="32"/>
      <c r="MJ81" s="32"/>
      <c r="MK81" s="32"/>
      <c r="ML81" s="32"/>
      <c r="MM81" s="32"/>
      <c r="MN81" s="32"/>
      <c r="MO81" s="32"/>
      <c r="MP81" s="32"/>
      <c r="MQ81" s="32"/>
      <c r="MR81" s="32"/>
      <c r="MS81" s="32"/>
      <c r="MT81" s="32"/>
      <c r="MU81" s="32"/>
      <c r="MV81" s="32"/>
      <c r="MW81" s="32"/>
      <c r="MX81" s="32"/>
      <c r="MY81" s="32"/>
      <c r="MZ81" s="32"/>
      <c r="NA81" s="32"/>
      <c r="NB81" s="32"/>
      <c r="NC81" s="32"/>
      <c r="ND81" s="32"/>
      <c r="NE81" s="32"/>
      <c r="NF81" s="32"/>
      <c r="NG81" s="32"/>
      <c r="NH81" s="32"/>
      <c r="NI81" s="32"/>
      <c r="NJ81" s="32"/>
      <c r="NK81" s="32"/>
      <c r="NL81" s="32"/>
      <c r="NM81" s="32"/>
      <c r="NN81" s="32"/>
      <c r="NO81" s="32"/>
      <c r="NP81" s="32"/>
      <c r="NQ81" s="32"/>
      <c r="NR81" s="32"/>
      <c r="NS81" s="32"/>
      <c r="NT81" s="32"/>
      <c r="NU81" s="32"/>
      <c r="NV81" s="32"/>
      <c r="NW81" s="32"/>
      <c r="NX81" s="32"/>
      <c r="NY81" s="32"/>
      <c r="NZ81" s="32"/>
      <c r="OA81" s="32"/>
      <c r="OB81" s="32"/>
      <c r="OC81" s="32"/>
      <c r="OD81" s="32"/>
      <c r="OE81" s="32"/>
      <c r="OF81" s="32"/>
      <c r="OG81" s="32"/>
      <c r="OH81" s="32"/>
      <c r="OI81" s="32"/>
      <c r="OJ81" s="32"/>
      <c r="OK81" s="32"/>
      <c r="OL81" s="32"/>
      <c r="OM81" s="32"/>
      <c r="ON81" s="32"/>
      <c r="OO81" s="32"/>
      <c r="OP81" s="32"/>
      <c r="OQ81" s="32"/>
      <c r="OR81" s="32"/>
      <c r="OS81" s="32"/>
      <c r="OT81" s="32"/>
      <c r="OU81" s="32"/>
      <c r="OV81" s="32"/>
      <c r="OW81" s="32"/>
      <c r="OX81" s="32"/>
      <c r="OY81" s="32"/>
      <c r="OZ81" s="32"/>
      <c r="PA81" s="32"/>
      <c r="PB81" s="32"/>
      <c r="PC81" s="32"/>
      <c r="PD81" s="32"/>
      <c r="PE81" s="32"/>
      <c r="PF81" s="32"/>
      <c r="PG81" s="32"/>
      <c r="PH81" s="32"/>
      <c r="PI81" s="32"/>
      <c r="PJ81" s="32"/>
      <c r="PK81" s="32"/>
      <c r="PL81" s="32"/>
      <c r="PM81" s="32"/>
      <c r="PN81" s="32"/>
      <c r="PO81" s="32"/>
      <c r="PP81" s="32"/>
      <c r="PQ81" s="32"/>
      <c r="PR81" s="32"/>
      <c r="PS81" s="32"/>
      <c r="PT81" s="32"/>
      <c r="PU81" s="32"/>
      <c r="PV81" s="32"/>
      <c r="PW81" s="32"/>
      <c r="PX81" s="32"/>
      <c r="PY81" s="32"/>
      <c r="PZ81" s="32"/>
      <c r="QA81" s="32"/>
      <c r="QB81" s="32"/>
      <c r="QC81" s="32"/>
      <c r="QD81" s="32"/>
      <c r="QE81" s="32"/>
      <c r="QF81" s="32"/>
      <c r="QG81" s="32"/>
      <c r="QH81" s="32"/>
      <c r="QI81" s="32"/>
      <c r="QJ81" s="32"/>
      <c r="QK81" s="32"/>
      <c r="QL81" s="32"/>
      <c r="QM81" s="32"/>
      <c r="QN81" s="32"/>
      <c r="QO81" s="32"/>
      <c r="QP81" s="32"/>
      <c r="QQ81" s="32"/>
      <c r="QR81" s="32"/>
      <c r="QS81" s="32"/>
      <c r="QT81" s="32"/>
      <c r="QU81" s="32"/>
      <c r="QV81" s="32"/>
      <c r="QW81" s="32"/>
      <c r="QX81" s="32"/>
      <c r="QY81" s="32"/>
      <c r="QZ81" s="32"/>
      <c r="RA81" s="32"/>
      <c r="RB81" s="32"/>
      <c r="RC81" s="32"/>
      <c r="RD81" s="32"/>
      <c r="RE81" s="32"/>
      <c r="RF81" s="32"/>
      <c r="RG81" s="32"/>
      <c r="RH81" s="32"/>
      <c r="RI81" s="32"/>
      <c r="RJ81" s="32"/>
      <c r="RK81" s="32"/>
      <c r="RL81" s="32"/>
      <c r="RM81" s="32"/>
      <c r="RN81" s="32"/>
      <c r="RO81" s="32"/>
      <c r="RP81" s="32"/>
      <c r="RQ81" s="32"/>
      <c r="RR81" s="32"/>
      <c r="RS81" s="32"/>
      <c r="RT81" s="32"/>
      <c r="RU81" s="32"/>
      <c r="RV81" s="32"/>
      <c r="RW81" s="32"/>
      <c r="RX81" s="32"/>
      <c r="RY81" s="32"/>
      <c r="RZ81" s="32"/>
      <c r="SA81" s="32"/>
      <c r="SB81" s="32"/>
      <c r="SC81" s="32"/>
      <c r="SD81" s="32"/>
      <c r="SE81" s="32"/>
      <c r="SF81" s="32"/>
      <c r="SG81" s="32"/>
      <c r="SH81" s="32"/>
      <c r="SI81" s="32"/>
      <c r="SJ81" s="32"/>
      <c r="SK81" s="32"/>
      <c r="SL81" s="32"/>
      <c r="SM81" s="32"/>
      <c r="SN81" s="32"/>
      <c r="SO81" s="32"/>
      <c r="SP81" s="32"/>
      <c r="SQ81" s="32"/>
      <c r="SR81" s="32"/>
      <c r="SS81" s="32"/>
      <c r="ST81" s="32"/>
      <c r="SU81" s="32"/>
      <c r="SV81" s="32"/>
      <c r="SW81" s="32"/>
      <c r="SX81" s="32"/>
      <c r="SY81" s="32"/>
      <c r="SZ81" s="32"/>
      <c r="TA81" s="32"/>
      <c r="TB81" s="32"/>
      <c r="TC81" s="32"/>
      <c r="TD81" s="32"/>
      <c r="TE81" s="32"/>
      <c r="TF81" s="32"/>
      <c r="TG81" s="32"/>
      <c r="TH81" s="32"/>
      <c r="TI81" s="32"/>
      <c r="TJ81" s="32"/>
      <c r="TK81" s="32"/>
      <c r="TL81" s="32"/>
      <c r="TM81" s="32"/>
      <c r="TN81" s="32"/>
      <c r="TO81" s="32"/>
      <c r="TP81" s="32"/>
      <c r="TQ81" s="32"/>
      <c r="TR81" s="32"/>
      <c r="TS81" s="32"/>
      <c r="TT81" s="32"/>
      <c r="TU81" s="32"/>
      <c r="TV81" s="32"/>
      <c r="TW81" s="32"/>
      <c r="TX81" s="32"/>
      <c r="TY81" s="32"/>
      <c r="TZ81" s="32"/>
      <c r="UA81" s="32"/>
      <c r="UB81" s="32"/>
      <c r="UC81" s="32"/>
      <c r="UD81" s="32"/>
      <c r="UE81" s="32"/>
      <c r="UF81" s="32"/>
      <c r="UG81" s="32"/>
      <c r="UH81" s="32"/>
      <c r="UI81" s="32"/>
      <c r="UJ81" s="32"/>
      <c r="UK81" s="32"/>
      <c r="UL81" s="32"/>
      <c r="UM81" s="32"/>
      <c r="UN81" s="32"/>
      <c r="UO81" s="32"/>
      <c r="UP81" s="32"/>
      <c r="UQ81" s="32"/>
      <c r="UR81" s="32"/>
      <c r="US81" s="32"/>
      <c r="UT81" s="32"/>
      <c r="UU81" s="32"/>
      <c r="UV81" s="32"/>
      <c r="UW81" s="32"/>
      <c r="UX81" s="32"/>
      <c r="UY81" s="32"/>
      <c r="UZ81" s="32"/>
      <c r="VA81" s="32"/>
      <c r="VB81" s="32"/>
      <c r="VC81" s="32"/>
      <c r="VD81" s="32"/>
      <c r="VE81" s="32"/>
      <c r="VF81" s="32"/>
      <c r="VG81" s="32"/>
      <c r="VH81" s="32"/>
      <c r="VI81" s="32"/>
      <c r="VJ81" s="32"/>
      <c r="VK81" s="32"/>
      <c r="VL81" s="32"/>
      <c r="VM81" s="32"/>
      <c r="VN81" s="32"/>
      <c r="VO81" s="32"/>
      <c r="VP81" s="32"/>
      <c r="VQ81" s="32"/>
      <c r="VR81" s="32"/>
      <c r="VS81" s="32"/>
      <c r="VT81" s="32"/>
      <c r="VU81" s="32"/>
      <c r="VV81" s="32"/>
      <c r="VW81" s="32"/>
      <c r="VX81" s="32"/>
      <c r="VY81" s="32"/>
      <c r="VZ81" s="32"/>
      <c r="WA81" s="32"/>
      <c r="WB81" s="32"/>
      <c r="WC81" s="32"/>
      <c r="WD81" s="32"/>
      <c r="WE81" s="32"/>
      <c r="WF81" s="32"/>
      <c r="WG81" s="32"/>
      <c r="WH81" s="32"/>
      <c r="WI81" s="32"/>
      <c r="WJ81" s="32"/>
      <c r="WK81" s="32"/>
      <c r="WL81" s="32"/>
      <c r="WM81" s="32"/>
      <c r="WN81" s="32"/>
      <c r="WO81" s="32"/>
      <c r="WP81" s="32"/>
      <c r="WQ81" s="32"/>
      <c r="WR81" s="32"/>
      <c r="WS81" s="32"/>
      <c r="WT81" s="32"/>
      <c r="WU81" s="32"/>
      <c r="WV81" s="32"/>
      <c r="WW81" s="32"/>
      <c r="WX81" s="32"/>
      <c r="WY81" s="32"/>
      <c r="WZ81" s="32"/>
      <c r="XA81" s="32"/>
      <c r="XB81" s="32"/>
      <c r="XC81" s="32"/>
      <c r="XD81" s="32"/>
      <c r="XE81" s="32"/>
      <c r="XF81" s="32"/>
      <c r="XG81" s="32"/>
      <c r="XH81" s="32"/>
      <c r="XI81" s="32"/>
      <c r="XJ81" s="32"/>
      <c r="XK81" s="32"/>
      <c r="XL81" s="32"/>
      <c r="XM81" s="32"/>
      <c r="XN81" s="32"/>
      <c r="XO81" s="32"/>
      <c r="XP81" s="32"/>
      <c r="XQ81" s="32"/>
      <c r="XR81" s="32"/>
      <c r="XS81" s="32"/>
      <c r="XT81" s="32"/>
      <c r="XU81" s="32"/>
      <c r="XV81" s="32"/>
      <c r="XW81" s="32"/>
      <c r="XX81" s="32"/>
      <c r="XY81" s="32"/>
      <c r="XZ81" s="32"/>
      <c r="YA81" s="32"/>
      <c r="YB81" s="32"/>
      <c r="YC81" s="32"/>
      <c r="YD81" s="32"/>
      <c r="YE81" s="32"/>
      <c r="YF81" s="32"/>
    </row>
    <row r="82" spans="1:656" x14ac:dyDescent="0.25">
      <c r="B82" s="5"/>
      <c r="C82" s="5"/>
      <c r="D82" s="88" t="s">
        <v>17</v>
      </c>
      <c r="E82" s="89"/>
      <c r="F82" s="89"/>
      <c r="G82" s="89"/>
      <c r="H82" s="90"/>
      <c r="I82" s="61"/>
      <c r="J82" s="61"/>
      <c r="K82" s="62">
        <f>SUM(K12:K81)</f>
        <v>0</v>
      </c>
      <c r="L82" s="69"/>
      <c r="M82" s="23"/>
    </row>
    <row r="83" spans="1:656" x14ac:dyDescent="0.25">
      <c r="B83" s="5"/>
      <c r="C83" s="5"/>
      <c r="D83" s="91" t="s">
        <v>233</v>
      </c>
      <c r="E83" s="92"/>
      <c r="F83" s="92"/>
      <c r="G83" s="92"/>
      <c r="H83" s="93"/>
      <c r="I83" s="63"/>
      <c r="J83" s="63"/>
      <c r="K83" s="64">
        <v>0.22</v>
      </c>
      <c r="L83" s="69"/>
      <c r="M83" s="23"/>
    </row>
    <row r="84" spans="1:656" x14ac:dyDescent="0.25">
      <c r="B84" s="5"/>
      <c r="C84" s="5"/>
      <c r="D84" s="94" t="s">
        <v>234</v>
      </c>
      <c r="E84" s="95"/>
      <c r="F84" s="95"/>
      <c r="G84" s="95"/>
      <c r="H84" s="96"/>
      <c r="I84" s="26"/>
      <c r="J84" s="26"/>
      <c r="K84" s="6">
        <f>K82*1.22</f>
        <v>0</v>
      </c>
      <c r="L84" s="69"/>
      <c r="M84" s="23"/>
    </row>
    <row r="85" spans="1:656" x14ac:dyDescent="0.25">
      <c r="B85" s="5"/>
      <c r="C85" s="5"/>
      <c r="D85" s="7"/>
      <c r="E85" s="7"/>
      <c r="F85" s="34"/>
      <c r="G85" s="7"/>
      <c r="H85" s="7"/>
      <c r="I85" s="7"/>
      <c r="J85" s="7"/>
      <c r="K85" s="8"/>
      <c r="L85" s="69"/>
      <c r="M85" s="23"/>
    </row>
    <row r="86" spans="1:656" x14ac:dyDescent="0.25">
      <c r="B86" s="5"/>
      <c r="C86" s="5"/>
      <c r="D86" s="7"/>
      <c r="E86" s="7"/>
      <c r="F86" s="34"/>
      <c r="G86" s="7"/>
      <c r="H86" s="7"/>
      <c r="I86" s="7"/>
      <c r="J86" s="7"/>
      <c r="K86" s="8"/>
      <c r="L86" s="69"/>
      <c r="M86" s="23"/>
    </row>
    <row r="87" spans="1:656" ht="14.4" x14ac:dyDescent="0.3">
      <c r="D87" s="86" t="s">
        <v>229</v>
      </c>
      <c r="E87" s="86"/>
      <c r="F87" s="86"/>
      <c r="G87" s="86"/>
      <c r="H87" s="86"/>
      <c r="I87" s="86"/>
      <c r="J87" s="86"/>
      <c r="K87" s="86"/>
      <c r="L87" s="87"/>
      <c r="M87" s="87"/>
    </row>
    <row r="88" spans="1:656" x14ac:dyDescent="0.25">
      <c r="D88" s="21" t="s">
        <v>230</v>
      </c>
      <c r="E88" s="21"/>
      <c r="G88" s="21"/>
      <c r="H88" s="21"/>
      <c r="I88" s="21"/>
      <c r="J88" s="21"/>
      <c r="K88" s="21"/>
      <c r="M88" s="21"/>
    </row>
    <row r="89" spans="1:656" x14ac:dyDescent="0.25">
      <c r="D89" s="21" t="s">
        <v>231</v>
      </c>
      <c r="E89" s="21"/>
      <c r="G89" s="21"/>
      <c r="H89" s="21"/>
      <c r="I89" s="21"/>
      <c r="J89" s="21"/>
      <c r="K89" s="21"/>
      <c r="M89" s="21"/>
    </row>
    <row r="90" spans="1:656" s="21" customFormat="1" x14ac:dyDescent="0.25">
      <c r="A90" s="32"/>
      <c r="B90" s="9"/>
      <c r="C90" s="9"/>
      <c r="F90" s="9"/>
      <c r="L90" s="9"/>
      <c r="N90" s="40"/>
      <c r="O90" s="40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2"/>
      <c r="IX90" s="32"/>
      <c r="IY90" s="32"/>
      <c r="IZ90" s="32"/>
      <c r="JA90" s="32"/>
      <c r="JB90" s="32"/>
      <c r="JC90" s="32"/>
      <c r="JD90" s="32"/>
      <c r="JE90" s="32"/>
      <c r="JF90" s="32"/>
      <c r="JG90" s="32"/>
      <c r="JH90" s="32"/>
      <c r="JI90" s="32"/>
      <c r="JJ90" s="32"/>
      <c r="JK90" s="32"/>
      <c r="JL90" s="32"/>
      <c r="JM90" s="32"/>
      <c r="JN90" s="32"/>
      <c r="JO90" s="32"/>
      <c r="JP90" s="32"/>
      <c r="JQ90" s="32"/>
      <c r="JR90" s="32"/>
      <c r="JS90" s="32"/>
      <c r="JT90" s="32"/>
      <c r="JU90" s="32"/>
      <c r="JV90" s="32"/>
      <c r="JW90" s="32"/>
      <c r="JX90" s="32"/>
      <c r="JY90" s="32"/>
      <c r="JZ90" s="32"/>
      <c r="KA90" s="32"/>
      <c r="KB90" s="32"/>
      <c r="KC90" s="32"/>
      <c r="KD90" s="32"/>
      <c r="KE90" s="32"/>
      <c r="KF90" s="32"/>
      <c r="KG90" s="32"/>
      <c r="KH90" s="32"/>
      <c r="KI90" s="32"/>
      <c r="KJ90" s="32"/>
      <c r="KK90" s="32"/>
      <c r="KL90" s="32"/>
      <c r="KM90" s="32"/>
      <c r="KN90" s="32"/>
      <c r="KO90" s="32"/>
      <c r="KP90" s="32"/>
      <c r="KQ90" s="32"/>
      <c r="KR90" s="32"/>
      <c r="KS90" s="32"/>
      <c r="KT90" s="32"/>
      <c r="KU90" s="32"/>
      <c r="KV90" s="32"/>
      <c r="KW90" s="32"/>
      <c r="KX90" s="32"/>
      <c r="KY90" s="32"/>
      <c r="KZ90" s="32"/>
      <c r="LA90" s="32"/>
      <c r="LB90" s="32"/>
      <c r="LC90" s="32"/>
      <c r="LD90" s="32"/>
      <c r="LE90" s="32"/>
      <c r="LF90" s="32"/>
      <c r="LG90" s="32"/>
      <c r="LH90" s="32"/>
      <c r="LI90" s="32"/>
      <c r="LJ90" s="32"/>
      <c r="LK90" s="32"/>
      <c r="LL90" s="32"/>
      <c r="LM90" s="32"/>
      <c r="LN90" s="32"/>
      <c r="LO90" s="32"/>
      <c r="LP90" s="32"/>
      <c r="LQ90" s="32"/>
      <c r="LR90" s="32"/>
      <c r="LS90" s="32"/>
      <c r="LT90" s="32"/>
      <c r="LU90" s="32"/>
      <c r="LV90" s="32"/>
      <c r="LW90" s="32"/>
      <c r="LX90" s="32"/>
      <c r="LY90" s="32"/>
      <c r="LZ90" s="32"/>
      <c r="MA90" s="32"/>
      <c r="MB90" s="32"/>
      <c r="MC90" s="32"/>
      <c r="MD90" s="32"/>
      <c r="ME90" s="32"/>
      <c r="MF90" s="32"/>
      <c r="MG90" s="32"/>
      <c r="MH90" s="32"/>
      <c r="MI90" s="32"/>
      <c r="MJ90" s="32"/>
      <c r="MK90" s="32"/>
      <c r="ML90" s="32"/>
      <c r="MM90" s="32"/>
      <c r="MN90" s="32"/>
      <c r="MO90" s="32"/>
      <c r="MP90" s="32"/>
      <c r="MQ90" s="32"/>
      <c r="MR90" s="32"/>
      <c r="MS90" s="32"/>
      <c r="MT90" s="32"/>
      <c r="MU90" s="32"/>
      <c r="MV90" s="32"/>
      <c r="MW90" s="32"/>
      <c r="MX90" s="32"/>
      <c r="MY90" s="32"/>
      <c r="MZ90" s="32"/>
      <c r="NA90" s="32"/>
      <c r="NB90" s="32"/>
      <c r="NC90" s="32"/>
      <c r="ND90" s="32"/>
      <c r="NE90" s="32"/>
      <c r="NF90" s="32"/>
      <c r="NG90" s="32"/>
      <c r="NH90" s="32"/>
      <c r="NI90" s="32"/>
      <c r="NJ90" s="32"/>
      <c r="NK90" s="32"/>
      <c r="NL90" s="32"/>
      <c r="NM90" s="32"/>
      <c r="NN90" s="32"/>
      <c r="NO90" s="32"/>
      <c r="NP90" s="32"/>
      <c r="NQ90" s="32"/>
      <c r="NR90" s="32"/>
      <c r="NS90" s="32"/>
      <c r="NT90" s="32"/>
      <c r="NU90" s="32"/>
      <c r="NV90" s="32"/>
      <c r="NW90" s="32"/>
      <c r="NX90" s="32"/>
      <c r="NY90" s="32"/>
      <c r="NZ90" s="32"/>
      <c r="OA90" s="32"/>
      <c r="OB90" s="32"/>
      <c r="OC90" s="32"/>
      <c r="OD90" s="32"/>
      <c r="OE90" s="32"/>
      <c r="OF90" s="32"/>
      <c r="OG90" s="32"/>
      <c r="OH90" s="32"/>
      <c r="OI90" s="32"/>
      <c r="OJ90" s="32"/>
      <c r="OK90" s="32"/>
      <c r="OL90" s="32"/>
      <c r="OM90" s="32"/>
      <c r="ON90" s="32"/>
      <c r="OO90" s="32"/>
      <c r="OP90" s="32"/>
      <c r="OQ90" s="32"/>
      <c r="OR90" s="32"/>
      <c r="OS90" s="32"/>
      <c r="OT90" s="32"/>
      <c r="OU90" s="32"/>
      <c r="OV90" s="32"/>
      <c r="OW90" s="32"/>
      <c r="OX90" s="32"/>
      <c r="OY90" s="32"/>
      <c r="OZ90" s="32"/>
      <c r="PA90" s="32"/>
      <c r="PB90" s="32"/>
      <c r="PC90" s="32"/>
      <c r="PD90" s="32"/>
      <c r="PE90" s="32"/>
      <c r="PF90" s="32"/>
      <c r="PG90" s="32"/>
      <c r="PH90" s="32"/>
      <c r="PI90" s="32"/>
      <c r="PJ90" s="32"/>
      <c r="PK90" s="32"/>
      <c r="PL90" s="32"/>
      <c r="PM90" s="32"/>
      <c r="PN90" s="32"/>
      <c r="PO90" s="32"/>
      <c r="PP90" s="32"/>
      <c r="PQ90" s="32"/>
      <c r="PR90" s="32"/>
      <c r="PS90" s="32"/>
      <c r="PT90" s="32"/>
      <c r="PU90" s="32"/>
      <c r="PV90" s="32"/>
      <c r="PW90" s="32"/>
      <c r="PX90" s="32"/>
      <c r="PY90" s="32"/>
      <c r="PZ90" s="32"/>
      <c r="QA90" s="32"/>
      <c r="QB90" s="32"/>
      <c r="QC90" s="32"/>
      <c r="QD90" s="32"/>
      <c r="QE90" s="32"/>
      <c r="QF90" s="32"/>
      <c r="QG90" s="32"/>
      <c r="QH90" s="32"/>
      <c r="QI90" s="32"/>
      <c r="QJ90" s="32"/>
      <c r="QK90" s="32"/>
      <c r="QL90" s="32"/>
      <c r="QM90" s="32"/>
      <c r="QN90" s="32"/>
      <c r="QO90" s="32"/>
      <c r="QP90" s="32"/>
      <c r="QQ90" s="32"/>
      <c r="QR90" s="32"/>
      <c r="QS90" s="32"/>
      <c r="QT90" s="32"/>
      <c r="QU90" s="32"/>
      <c r="QV90" s="32"/>
      <c r="QW90" s="32"/>
      <c r="QX90" s="32"/>
      <c r="QY90" s="32"/>
      <c r="QZ90" s="32"/>
      <c r="RA90" s="32"/>
      <c r="RB90" s="32"/>
      <c r="RC90" s="32"/>
      <c r="RD90" s="32"/>
      <c r="RE90" s="32"/>
      <c r="RF90" s="32"/>
      <c r="RG90" s="32"/>
      <c r="RH90" s="32"/>
      <c r="RI90" s="32"/>
      <c r="RJ90" s="32"/>
      <c r="RK90" s="32"/>
      <c r="RL90" s="32"/>
      <c r="RM90" s="32"/>
      <c r="RN90" s="32"/>
      <c r="RO90" s="32"/>
      <c r="RP90" s="32"/>
      <c r="RQ90" s="32"/>
      <c r="RR90" s="32"/>
      <c r="RS90" s="32"/>
      <c r="RT90" s="32"/>
      <c r="RU90" s="32"/>
      <c r="RV90" s="32"/>
      <c r="RW90" s="32"/>
      <c r="RX90" s="32"/>
      <c r="RY90" s="32"/>
      <c r="RZ90" s="32"/>
      <c r="SA90" s="32"/>
      <c r="SB90" s="32"/>
      <c r="SC90" s="32"/>
      <c r="SD90" s="32"/>
      <c r="SE90" s="32"/>
      <c r="SF90" s="32"/>
      <c r="SG90" s="32"/>
      <c r="SH90" s="32"/>
      <c r="SI90" s="32"/>
      <c r="SJ90" s="32"/>
      <c r="SK90" s="32"/>
      <c r="SL90" s="32"/>
      <c r="SM90" s="32"/>
      <c r="SN90" s="32"/>
      <c r="SO90" s="32"/>
      <c r="SP90" s="32"/>
      <c r="SQ90" s="32"/>
      <c r="SR90" s="32"/>
      <c r="SS90" s="32"/>
      <c r="ST90" s="32"/>
      <c r="SU90" s="32"/>
      <c r="SV90" s="32"/>
      <c r="SW90" s="32"/>
      <c r="SX90" s="32"/>
      <c r="SY90" s="32"/>
      <c r="SZ90" s="32"/>
      <c r="TA90" s="32"/>
      <c r="TB90" s="32"/>
      <c r="TC90" s="32"/>
      <c r="TD90" s="32"/>
      <c r="TE90" s="32"/>
      <c r="TF90" s="32"/>
      <c r="TG90" s="32"/>
      <c r="TH90" s="32"/>
      <c r="TI90" s="32"/>
      <c r="TJ90" s="32"/>
      <c r="TK90" s="32"/>
      <c r="TL90" s="32"/>
      <c r="TM90" s="32"/>
      <c r="TN90" s="32"/>
      <c r="TO90" s="32"/>
      <c r="TP90" s="32"/>
      <c r="TQ90" s="32"/>
      <c r="TR90" s="32"/>
      <c r="TS90" s="32"/>
      <c r="TT90" s="32"/>
      <c r="TU90" s="32"/>
      <c r="TV90" s="32"/>
      <c r="TW90" s="32"/>
      <c r="TX90" s="32"/>
      <c r="TY90" s="32"/>
      <c r="TZ90" s="32"/>
      <c r="UA90" s="32"/>
      <c r="UB90" s="32"/>
      <c r="UC90" s="32"/>
      <c r="UD90" s="32"/>
      <c r="UE90" s="32"/>
      <c r="UF90" s="32"/>
      <c r="UG90" s="32"/>
      <c r="UH90" s="32"/>
      <c r="UI90" s="32"/>
      <c r="UJ90" s="32"/>
      <c r="UK90" s="32"/>
      <c r="UL90" s="32"/>
      <c r="UM90" s="32"/>
      <c r="UN90" s="32"/>
      <c r="UO90" s="32"/>
      <c r="UP90" s="32"/>
      <c r="UQ90" s="32"/>
      <c r="UR90" s="32"/>
      <c r="US90" s="32"/>
      <c r="UT90" s="32"/>
      <c r="UU90" s="32"/>
      <c r="UV90" s="32"/>
      <c r="UW90" s="32"/>
      <c r="UX90" s="32"/>
      <c r="UY90" s="32"/>
      <c r="UZ90" s="32"/>
      <c r="VA90" s="32"/>
      <c r="VB90" s="32"/>
      <c r="VC90" s="32"/>
      <c r="VD90" s="32"/>
      <c r="VE90" s="32"/>
      <c r="VF90" s="32"/>
      <c r="VG90" s="32"/>
      <c r="VH90" s="32"/>
      <c r="VI90" s="32"/>
      <c r="VJ90" s="32"/>
      <c r="VK90" s="32"/>
      <c r="VL90" s="32"/>
      <c r="VM90" s="32"/>
      <c r="VN90" s="32"/>
      <c r="VO90" s="32"/>
      <c r="VP90" s="32"/>
      <c r="VQ90" s="32"/>
      <c r="VR90" s="32"/>
      <c r="VS90" s="32"/>
      <c r="VT90" s="32"/>
      <c r="VU90" s="32"/>
      <c r="VV90" s="32"/>
      <c r="VW90" s="32"/>
      <c r="VX90" s="32"/>
      <c r="VY90" s="32"/>
      <c r="VZ90" s="32"/>
      <c r="WA90" s="32"/>
      <c r="WB90" s="32"/>
      <c r="WC90" s="32"/>
      <c r="WD90" s="32"/>
      <c r="WE90" s="32"/>
      <c r="WF90" s="32"/>
      <c r="WG90" s="32"/>
      <c r="WH90" s="32"/>
      <c r="WI90" s="32"/>
      <c r="WJ90" s="32"/>
      <c r="WK90" s="32"/>
      <c r="WL90" s="32"/>
      <c r="WM90" s="32"/>
      <c r="WN90" s="32"/>
      <c r="WO90" s="32"/>
      <c r="WP90" s="32"/>
      <c r="WQ90" s="32"/>
      <c r="WR90" s="32"/>
      <c r="WS90" s="32"/>
      <c r="WT90" s="32"/>
      <c r="WU90" s="32"/>
      <c r="WV90" s="32"/>
      <c r="WW90" s="32"/>
      <c r="WX90" s="32"/>
      <c r="WY90" s="32"/>
      <c r="WZ90" s="32"/>
      <c r="XA90" s="32"/>
      <c r="XB90" s="32"/>
      <c r="XC90" s="32"/>
      <c r="XD90" s="32"/>
      <c r="XE90" s="32"/>
      <c r="XF90" s="32"/>
      <c r="XG90" s="32"/>
      <c r="XH90" s="32"/>
      <c r="XI90" s="32"/>
      <c r="XJ90" s="32"/>
      <c r="XK90" s="32"/>
      <c r="XL90" s="32"/>
      <c r="XM90" s="32"/>
      <c r="XN90" s="32"/>
      <c r="XO90" s="32"/>
      <c r="XP90" s="32"/>
      <c r="XQ90" s="32"/>
      <c r="XR90" s="32"/>
      <c r="XS90" s="32"/>
      <c r="XT90" s="32"/>
      <c r="XU90" s="32"/>
      <c r="XV90" s="32"/>
      <c r="XW90" s="32"/>
      <c r="XX90" s="32"/>
      <c r="XY90" s="32"/>
      <c r="XZ90" s="32"/>
      <c r="YA90" s="32"/>
      <c r="YB90" s="32"/>
      <c r="YC90" s="32"/>
      <c r="YD90" s="32"/>
      <c r="YE90" s="32"/>
      <c r="YF90" s="32"/>
    </row>
    <row r="91" spans="1:656" x14ac:dyDescent="0.25">
      <c r="D91" s="21"/>
      <c r="E91" s="21"/>
      <c r="G91" s="21"/>
      <c r="H91" s="21"/>
      <c r="I91" s="21"/>
      <c r="J91" s="21"/>
      <c r="K91" s="21"/>
      <c r="M91" s="21"/>
    </row>
    <row r="92" spans="1:656" x14ac:dyDescent="0.25">
      <c r="D92" s="22"/>
      <c r="E92" s="22"/>
      <c r="F92" s="15"/>
      <c r="G92" s="22"/>
      <c r="H92" s="22"/>
      <c r="I92" s="22"/>
      <c r="J92" s="22"/>
      <c r="K92" s="22"/>
      <c r="L92" s="15"/>
      <c r="M92" s="22"/>
    </row>
    <row r="93" spans="1:656" x14ac:dyDescent="0.25">
      <c r="D93" s="10"/>
      <c r="E93" s="16"/>
      <c r="F93" s="15"/>
      <c r="G93" s="22"/>
      <c r="H93" s="22"/>
      <c r="I93" s="22"/>
      <c r="J93" s="22"/>
      <c r="K93" s="22"/>
      <c r="L93" s="10"/>
      <c r="M93" s="11"/>
    </row>
    <row r="94" spans="1:656" x14ac:dyDescent="0.25">
      <c r="B94" s="12"/>
      <c r="C94" s="33"/>
      <c r="D94" s="13" t="s">
        <v>7</v>
      </c>
      <c r="E94" s="13"/>
      <c r="F94" s="35"/>
      <c r="G94" s="14"/>
      <c r="H94" s="15" t="s">
        <v>8</v>
      </c>
      <c r="I94" s="15"/>
      <c r="J94" s="15"/>
      <c r="K94" s="14"/>
      <c r="L94" s="18" t="s">
        <v>9</v>
      </c>
      <c r="M94" s="18" t="s">
        <v>9</v>
      </c>
    </row>
    <row r="95" spans="1:656" x14ac:dyDescent="0.25">
      <c r="D95" s="21"/>
      <c r="E95" s="21"/>
      <c r="G95" s="21"/>
      <c r="H95" s="21"/>
      <c r="I95" s="21"/>
      <c r="J95" s="21"/>
      <c r="K95" s="21"/>
      <c r="M95" s="21"/>
    </row>
    <row r="96" spans="1:656" x14ac:dyDescent="0.25">
      <c r="D96" s="21"/>
      <c r="E96" s="21"/>
      <c r="G96" s="21"/>
      <c r="H96" s="21"/>
      <c r="I96" s="21"/>
      <c r="J96" s="21"/>
      <c r="K96" s="21"/>
      <c r="M96" s="21"/>
    </row>
    <row r="97" spans="4:13" x14ac:dyDescent="0.25">
      <c r="D97" s="21"/>
      <c r="E97" s="21"/>
      <c r="G97" s="21"/>
      <c r="H97" s="21"/>
      <c r="I97" s="21"/>
      <c r="J97" s="21"/>
      <c r="K97" s="21"/>
      <c r="M97" s="21"/>
    </row>
    <row r="98" spans="4:13" x14ac:dyDescent="0.25">
      <c r="D98" s="21"/>
      <c r="E98" s="21"/>
      <c r="G98" s="21"/>
      <c r="H98" s="21"/>
      <c r="I98" s="21"/>
      <c r="J98" s="21"/>
      <c r="K98" s="21"/>
      <c r="M98" s="21"/>
    </row>
    <row r="99" spans="4:13" x14ac:dyDescent="0.25">
      <c r="D99" s="21"/>
      <c r="E99" s="21"/>
      <c r="G99" s="21"/>
      <c r="H99" s="21"/>
      <c r="I99" s="21"/>
      <c r="J99" s="21"/>
      <c r="K99" s="21"/>
      <c r="M99" s="21"/>
    </row>
    <row r="100" spans="4:13" x14ac:dyDescent="0.25">
      <c r="D100" s="21"/>
      <c r="E100" s="21"/>
      <c r="G100" s="21"/>
      <c r="H100" s="21"/>
      <c r="I100" s="21"/>
      <c r="J100" s="21"/>
      <c r="K100" s="21"/>
      <c r="M100" s="21"/>
    </row>
    <row r="101" spans="4:13" x14ac:dyDescent="0.25">
      <c r="D101" s="21"/>
      <c r="E101" s="21"/>
      <c r="G101" s="21"/>
      <c r="H101" s="21"/>
      <c r="I101" s="21"/>
      <c r="J101" s="21"/>
      <c r="K101" s="21"/>
      <c r="M101" s="21"/>
    </row>
    <row r="102" spans="4:13" x14ac:dyDescent="0.25">
      <c r="D102" s="21"/>
      <c r="E102" s="21"/>
      <c r="G102" s="21"/>
      <c r="H102" s="21"/>
      <c r="I102" s="21"/>
      <c r="J102" s="21"/>
      <c r="K102" s="21"/>
      <c r="M102" s="21"/>
    </row>
  </sheetData>
  <sheetProtection formatCells="0" formatColumns="0" formatRows="0" selectLockedCells="1"/>
  <mergeCells count="9">
    <mergeCell ref="D87:M87"/>
    <mergeCell ref="D82:H82"/>
    <mergeCell ref="D83:H83"/>
    <mergeCell ref="D84:H84"/>
    <mergeCell ref="F2:G2"/>
    <mergeCell ref="B4:K4"/>
    <mergeCell ref="B5:H5"/>
    <mergeCell ref="B7:K7"/>
    <mergeCell ref="B9:D9"/>
  </mergeCells>
  <pageMargins left="0.51181102362204722" right="0.51181102362204722" top="0.74803149606299213" bottom="0.74803149606299213" header="0.31496062992125984" footer="0.31496062992125984"/>
  <pageSetup paperSize="9" scale="49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Tanja Dermastja</cp:lastModifiedBy>
  <cp:lastPrinted>2025-09-03T06:17:13Z</cp:lastPrinted>
  <dcterms:created xsi:type="dcterms:W3CDTF">2015-12-10T14:21:36Z</dcterms:created>
  <dcterms:modified xsi:type="dcterms:W3CDTF">2025-09-24T06:48:47Z</dcterms:modified>
</cp:coreProperties>
</file>