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PT\2022\LPT-49 22 Nabava opreme in materiala za semaforsko opremo\Razpisna dokumentacija za objavo\"/>
    </mc:Choice>
  </mc:AlternateContent>
  <bookViews>
    <workbookView xWindow="28680" yWindow="-120" windowWidth="25440" windowHeight="15390"/>
  </bookViews>
  <sheets>
    <sheet name="dobava materiala za razpis" sheetId="1" r:id="rId1"/>
  </sheets>
  <definedNames>
    <definedName name="_xlnm.Print_Titles" localSheetId="0">'dobava materiala za razpis'!$11:$11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4" i="1" l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5" i="1"/>
  <c r="H46" i="1"/>
  <c r="H47" i="1"/>
  <c r="H48" i="1"/>
  <c r="H49" i="1"/>
  <c r="H50" i="1"/>
  <c r="H52" i="1"/>
  <c r="H54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90" i="1"/>
  <c r="H91" i="1"/>
  <c r="H92" i="1"/>
  <c r="H94" i="1"/>
  <c r="H95" i="1"/>
  <c r="H96" i="1"/>
  <c r="H97" i="1"/>
  <c r="H98" i="1"/>
  <c r="H99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1" i="1"/>
  <c r="H132" i="1"/>
  <c r="H133" i="1"/>
  <c r="H134" i="1"/>
  <c r="H135" i="1"/>
  <c r="H136" i="1"/>
  <c r="H139" i="1"/>
  <c r="H141" i="1"/>
  <c r="H13" i="1"/>
  <c r="F140" i="1" l="1"/>
  <c r="H140" i="1" s="1"/>
  <c r="F138" i="1" l="1"/>
  <c r="H138" i="1" s="1"/>
  <c r="F137" i="1"/>
  <c r="H137" i="1" s="1"/>
  <c r="H142" i="1" s="1"/>
</calcChain>
</file>

<file path=xl/sharedStrings.xml><?xml version="1.0" encoding="utf-8"?>
<sst xmlns="http://schemas.openxmlformats.org/spreadsheetml/2006/main" count="432" uniqueCount="274">
  <si>
    <t xml:space="preserve">      </t>
  </si>
  <si>
    <t>KONČNI PONUDBENI PREDRAČUN</t>
  </si>
  <si>
    <t>priloga  2/1</t>
  </si>
  <si>
    <t>ki oddajamo ponudbo za javno naročilo:</t>
  </si>
  <si>
    <t>PREDRAČUN št. ______________________</t>
  </si>
  <si>
    <t>Enota</t>
  </si>
  <si>
    <t>Cena na enoto v EUR brez DDV</t>
  </si>
  <si>
    <t>Tip ponujenega artikla</t>
  </si>
  <si>
    <t>Proizvajalec ponujenega artikla</t>
  </si>
  <si>
    <t>2.</t>
  </si>
  <si>
    <t>3.</t>
  </si>
  <si>
    <t>4.</t>
  </si>
  <si>
    <t>7.</t>
  </si>
  <si>
    <t>9.</t>
  </si>
  <si>
    <t>10.</t>
  </si>
  <si>
    <t>11.</t>
  </si>
  <si>
    <t>12.</t>
  </si>
  <si>
    <t>13.</t>
  </si>
  <si>
    <t>14.</t>
  </si>
  <si>
    <t>15.</t>
  </si>
  <si>
    <t>16.</t>
  </si>
  <si>
    <t>20.</t>
  </si>
  <si>
    <t>21.</t>
  </si>
  <si>
    <t>22.</t>
  </si>
  <si>
    <t>23.</t>
  </si>
  <si>
    <t>24.</t>
  </si>
  <si>
    <t>25.</t>
  </si>
  <si>
    <t>26.</t>
  </si>
  <si>
    <t>ŠIFRA ARTIKLA</t>
  </si>
  <si>
    <t>27.</t>
  </si>
  <si>
    <t>28.</t>
  </si>
  <si>
    <t>29.</t>
  </si>
  <si>
    <t>31.</t>
  </si>
  <si>
    <t>32.</t>
  </si>
  <si>
    <t>INOX ohišje semaforske krmilne naprave</t>
  </si>
  <si>
    <t>Modul ARP 32/RPI 32</t>
  </si>
  <si>
    <t>Modul detektor DVD 4/4</t>
  </si>
  <si>
    <t>Modul EKB-2 S MSKE 60</t>
  </si>
  <si>
    <t>Modul ILS12 detektor</t>
  </si>
  <si>
    <t>Modul ILS20 detektor</t>
  </si>
  <si>
    <t>Modul ILS4 detektor</t>
  </si>
  <si>
    <t>Modul IPU3 energetski sklop</t>
  </si>
  <si>
    <t>Modul ISO-16</t>
  </si>
  <si>
    <t>Modul PCP napajalni MSKE 60</t>
  </si>
  <si>
    <t>Modul RCR-4</t>
  </si>
  <si>
    <t>Modul RPE 2</t>
  </si>
  <si>
    <t>Modul RS04 močnostni-izhodni</t>
  </si>
  <si>
    <t>Modul SIO 24</t>
  </si>
  <si>
    <t>Modul SVA</t>
  </si>
  <si>
    <t>Modul vmesnik KOSunik. LV485</t>
  </si>
  <si>
    <t>Modul združitve procesnega modula RPI 32</t>
  </si>
  <si>
    <t>Plošča ranžirna</t>
  </si>
  <si>
    <t>Ploščica nalepna zlogotipom JP LPT</t>
  </si>
  <si>
    <t>Pokrov za signalni dajalec</t>
  </si>
  <si>
    <t>Pretvornik 485/232 Moxa TCC-100I</t>
  </si>
  <si>
    <t>Pretvornik 485/optiko Moxa TCF-142-S</t>
  </si>
  <si>
    <t>Ročka za signalni dajalec Al I=105 mm</t>
  </si>
  <si>
    <t>KOS</t>
  </si>
  <si>
    <t>Semaforska krmilna naprava 12 izhodnih</t>
  </si>
  <si>
    <t>Semaforska krmilna naprava 16 izhodnih</t>
  </si>
  <si>
    <t>Semaforska krmilna naprava 20 izhodnih</t>
  </si>
  <si>
    <t>Semaforska naprava SRTC-6 10 izhodnih</t>
  </si>
  <si>
    <t>Semaforska naprava SRTC-6 16 izhodnih</t>
  </si>
  <si>
    <t>Semaforska naprava SRTC-6 24 izhodnih</t>
  </si>
  <si>
    <t>Silhueta fi 210 kolesar</t>
  </si>
  <si>
    <t>Silhueta fi 210 kolesar/pešec rdeč</t>
  </si>
  <si>
    <t>Silhueta fi 210 kolesar/pešec zelen</t>
  </si>
  <si>
    <t>Silhueta fi 210 pešec rdeč</t>
  </si>
  <si>
    <t>Silhueta fi 210 pešec zelen</t>
  </si>
  <si>
    <t>Silhueta fi 300 kolesar/pešec rdeč</t>
  </si>
  <si>
    <t>Silhueta fi 300 kolesar/pešec zelen</t>
  </si>
  <si>
    <t>Silhueta fi 300 puščica RD+RU</t>
  </si>
  <si>
    <t>Silhueta fi 300 puščica ZE</t>
  </si>
  <si>
    <t>Stikalo mrežno Moxa EDS 208-T</t>
  </si>
  <si>
    <t>Stikalo mrežno Moxa EDS 508-T</t>
  </si>
  <si>
    <t>Stikalo mrežno Moxa EDS 510 3SFP-T</t>
  </si>
  <si>
    <t>Transformator za Hg žarnice 10V-50W</t>
  </si>
  <si>
    <t>Trikotnik vmesni sign. dajal. fi 300/210</t>
  </si>
  <si>
    <t>Vijak za vratca sig.dajalca</t>
  </si>
  <si>
    <t>Zaščitna enota VFZ semaforske naprave</t>
  </si>
  <si>
    <t>Dob. in mont. mrež.stikala z video detek</t>
  </si>
  <si>
    <t>Dobava in mont. napajal. za video detekc</t>
  </si>
  <si>
    <t>Dograditev nočne zatemnitve LED dajalcev</t>
  </si>
  <si>
    <t>Izdelava daljinskega krmiljenja SCO</t>
  </si>
  <si>
    <t>Programiranje - inženirsko delo</t>
  </si>
  <si>
    <t>Spuščanje naprave v pogon</t>
  </si>
  <si>
    <t>33.</t>
  </si>
  <si>
    <t>34.</t>
  </si>
  <si>
    <t>35.</t>
  </si>
  <si>
    <t>36.</t>
  </si>
  <si>
    <t>37.</t>
  </si>
  <si>
    <t>38.</t>
  </si>
  <si>
    <t>39.</t>
  </si>
  <si>
    <t>40.</t>
  </si>
  <si>
    <t>42.</t>
  </si>
  <si>
    <t>43.</t>
  </si>
  <si>
    <t>44.</t>
  </si>
  <si>
    <t>46.</t>
  </si>
  <si>
    <t>47.</t>
  </si>
  <si>
    <t>48.</t>
  </si>
  <si>
    <t>49.</t>
  </si>
  <si>
    <t>51.</t>
  </si>
  <si>
    <t>53.</t>
  </si>
  <si>
    <t>55.</t>
  </si>
  <si>
    <t>56.</t>
  </si>
  <si>
    <t>57.</t>
  </si>
  <si>
    <t>58.</t>
  </si>
  <si>
    <t>59.</t>
  </si>
  <si>
    <t>60.</t>
  </si>
  <si>
    <t>62.</t>
  </si>
  <si>
    <t>63.</t>
  </si>
  <si>
    <t>Modul MRT 22E</t>
  </si>
  <si>
    <t>NOVA</t>
  </si>
  <si>
    <t>KPL</t>
  </si>
  <si>
    <t>Dobava ter namestitev omarice PMO s števčno ploščo na semaforsko napravo</t>
  </si>
  <si>
    <t>Ohišje fi 210, 1-delni za odštevalni prikazovalnik-komplet s steklom, transformatorjem, ročicami</t>
  </si>
  <si>
    <t>Ohišje fi 300, 1-delni za odštevalni prikazovalnik-komplet s steklom, transformatorjem, ročicami</t>
  </si>
  <si>
    <t>Tipka za slepe (kot npr Prismatibro 2000M)</t>
  </si>
  <si>
    <t>Tipka za slepe (kot npr Prismatibro 2000L)</t>
  </si>
  <si>
    <t>Tipka za pešce (kot npr Langmatz EK 424)</t>
  </si>
  <si>
    <t>Svetilka za znake kpl z nosilcem za natik (kot npr Mallatite Limited EL-LA-LED3-PG)</t>
  </si>
  <si>
    <t>Stožec povozni kpl s sidrom in pritrdilnim materialom (kot npr Mallatite Limited SRB-M-1-KR)</t>
  </si>
  <si>
    <t>Signalni LED disk fi 210 rdeč (kot npr Swarco Futurled 6)</t>
  </si>
  <si>
    <t>Signalni LED disk fi 210 zelen (kot npr Swarco Futurled 6)</t>
  </si>
  <si>
    <t>Signalni LED disk fi 300 zelen (kot npr Swarco Futurled 6)</t>
  </si>
  <si>
    <t>Signalni LED disk fi 300 rumen (kot npr Swarco Futurled 6)</t>
  </si>
  <si>
    <t>Signalni LED disk fi 300 rdeč (kot npr Swarco Futurled 6)</t>
  </si>
  <si>
    <t>Signalni dajalec fi 210 1x LED RD (kot npr Swarco Standard)</t>
  </si>
  <si>
    <t>Signalni dajalec fi 210 1x LED RU (kot npr Swarco Standard)</t>
  </si>
  <si>
    <t>Signalni dajalec fi 210 1x LED ZE (kot npr Swarco Standard)</t>
  </si>
  <si>
    <t>Signalni dajalec fi 210 2x LED kolesar (kot npr Swarco Standard)</t>
  </si>
  <si>
    <t>Signalni dajalec fi 210 2x LED pešec (kot npr Swarco Standard)</t>
  </si>
  <si>
    <t>Signalni dajalec fi 210 3x LED kolesar (kot npr Swarco Standard)</t>
  </si>
  <si>
    <t>Signalni dajalec fi 300 1x LED RU (kot npr Swarco Standard)</t>
  </si>
  <si>
    <t>Signalni dajalec fi 300 1x LED ZE (kot npr Swarco Standard)</t>
  </si>
  <si>
    <t>Signalni dajalec fi 300 2x LED (kot npr Swarco Standard)</t>
  </si>
  <si>
    <t>Signalni dajalec fi 300 3x LED (kot npr Swarco Standard)</t>
  </si>
  <si>
    <t>Senčnik za signalni dajalnik fi 300 mm (kot Swarco Standard)</t>
  </si>
  <si>
    <t>Senčnik za signalni dajalnik fi 210 mm (kot npr Swarco Standard)</t>
  </si>
  <si>
    <t>Ohišje za signalni dajalec fi 210 (kot npr Swarco Standard)</t>
  </si>
  <si>
    <t>Guma tesnilna 210 za semaforje Futurit Standard</t>
  </si>
  <si>
    <t>Guma tesnilna 300 za semaforje Futurit Standard</t>
  </si>
  <si>
    <t xml:space="preserve">Ročka za signalni dajalec Al I=183 mm </t>
  </si>
  <si>
    <t>Dobava, nastavitve ter parametriranje detekcijske kamere</t>
  </si>
  <si>
    <t>Navezava naprave na center AVP preko GPRS</t>
  </si>
  <si>
    <t>Navezava naprave na center AVP preko optične</t>
  </si>
  <si>
    <t>Sign. dajalec fi 210 2x LED kolo-plitko (kot npr Swarco Combia Ciway)</t>
  </si>
  <si>
    <t>Sign. dajalec fi 210 2x LED pešec-plitko (kot npr Swarco Combia Ciway)</t>
  </si>
  <si>
    <t>Sign.dajalec fi 210 3x LED vozilo-plitko (kot npr Swarco Combia Ciway)</t>
  </si>
  <si>
    <t>Signalni dajalec fi 210 1x LED RD-plitko (kot npr Swarco Combia Ciway)</t>
  </si>
  <si>
    <t>Signalni dajalec fi 210 1x LED RU-plitko (kot npr Swarco Combia Ciway)</t>
  </si>
  <si>
    <t>Signalni dajalec fi 210 1x LED ZE-plitko (kot npr Swarco Combia Ciway)</t>
  </si>
  <si>
    <t>Signalni dajalec fi 300 1x LED RU-plitko (kot npr Swarco Combia Ciway)</t>
  </si>
  <si>
    <t>Signalni dajalec fi 300 1x LED ZE-plitko (kot npr Swarco Combia Ciway)</t>
  </si>
  <si>
    <t>Signalni dajalec fi 300 2x LED-plitko (kot npr Swarco Combia Ciway)</t>
  </si>
  <si>
    <t>Signalni dajalec fi 300 3x LED-plitko (kot npr Swarco Combia Ciway)</t>
  </si>
  <si>
    <t>Senčnik za signalni dajalnik fi 210 mm (kot npr Swarco Combia Ciway)</t>
  </si>
  <si>
    <t>1.</t>
  </si>
  <si>
    <t>5.</t>
  </si>
  <si>
    <t>6.</t>
  </si>
  <si>
    <t>8.</t>
  </si>
  <si>
    <t>17.</t>
  </si>
  <si>
    <t>18.</t>
  </si>
  <si>
    <t>19.</t>
  </si>
  <si>
    <t>30.</t>
  </si>
  <si>
    <t>41.</t>
  </si>
  <si>
    <t>45.</t>
  </si>
  <si>
    <t>50.</t>
  </si>
  <si>
    <t>52.</t>
  </si>
  <si>
    <t>54.</t>
  </si>
  <si>
    <t>61.</t>
  </si>
  <si>
    <t>64.</t>
  </si>
  <si>
    <t>Signalni dajalci – LED z ročicami</t>
  </si>
  <si>
    <t>Signalni dajalec fi 100 3x LED-plitko (kot npr Swarco Futura)</t>
  </si>
  <si>
    <t>Sign. dajalec fi 210 2x LED kolo-plitko (kot npr Swarco Futura)</t>
  </si>
  <si>
    <t>Sign. dajalec fi 210 2x LED pešec-plitko (kot npr Swarco Futura)</t>
  </si>
  <si>
    <t>Sign.dajalec fi 210 3x LED vozilo-plitko (kot npr Swarco Futura)</t>
  </si>
  <si>
    <t>Signalni dajalec fi 210 1x LED RD-plitko (kot npr Futura)</t>
  </si>
  <si>
    <t>Signalni dajalec fi 210 1x LED RU-plitko (kot npr Swarco Futura)</t>
  </si>
  <si>
    <t>Signalni dajalec fi 210 1x LED ZE-plitko (kot npr Swarco Futura)</t>
  </si>
  <si>
    <t>Signalni dajalec fi 300 1x LED RU-plitko (kot npr Swarco Futura)</t>
  </si>
  <si>
    <t>Signalni dajalec fi 300 1x LED ZE-plitko (kot npr Swarco Futura)</t>
  </si>
  <si>
    <t>Signalni dajalec fi 300 2x LED-plitko (kot npr Swarco Futura)</t>
  </si>
  <si>
    <t>Signalni dajalec fi 300 3x LED-plitko (kot npr Swarco Futura)</t>
  </si>
  <si>
    <t>Signalni LED disk fi 210 rumen (kot npr Swarco Futurled 6)</t>
  </si>
  <si>
    <t>LED svetlobni elementi</t>
  </si>
  <si>
    <t>Svetilka za dodatno osvetlitev zankov</t>
  </si>
  <si>
    <t>Prometni stožec</t>
  </si>
  <si>
    <t>Ostali drobni semaforski material</t>
  </si>
  <si>
    <t>Tipke za pešce</t>
  </si>
  <si>
    <t>Senčnik za signalni dajalnik fi 210 mm (kot npr Swarco Futura)</t>
  </si>
  <si>
    <t>Senčnik za signalni dajalnik fi 300 mm (kot npr Swarco Futura)</t>
  </si>
  <si>
    <t xml:space="preserve">Semaforske krmilne naprave </t>
  </si>
  <si>
    <t>Rezevni deli semaforske naprave</t>
  </si>
  <si>
    <t>Ostala dela</t>
  </si>
  <si>
    <t>Modul GSM60 2G</t>
  </si>
  <si>
    <t>Modul GSM60 4G</t>
  </si>
  <si>
    <t>Modul GSM6 4G</t>
  </si>
  <si>
    <t>Senčnik za signalni dajalnik fi 300 mm (kot npr Swarco Combia Ciway)</t>
  </si>
  <si>
    <t>Ohišje za signalni dajalec fi 210 (kot npr Swarco Combia Ciway)</t>
  </si>
  <si>
    <t>Modul Komandni pult KDI MSKE 60</t>
  </si>
  <si>
    <t>Modul RS09 močnostni-izhodni</t>
  </si>
  <si>
    <t xml:space="preserve">Dograditev naprave s funkcijo detekcije prisotnosti napajanja  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</si>
  <si>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</si>
  <si>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</si>
  <si>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</si>
  <si>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</si>
  <si>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</si>
  <si>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</si>
  <si>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</si>
  <si>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</si>
  <si>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</si>
  <si>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</si>
  <si>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</si>
  <si>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</si>
  <si>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</si>
  <si>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</si>
  <si>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</si>
  <si>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</si>
  <si>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</si>
  <si>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</si>
  <si>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</si>
  <si>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</si>
  <si>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</si>
  <si>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</si>
  <si>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</si>
  <si>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</si>
  <si>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</si>
  <si>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</si>
  <si>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</si>
  <si>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</si>
  <si>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</si>
  <si>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</si>
  <si>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</si>
  <si>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</si>
  <si>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</si>
  <si>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</si>
  <si>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</si>
  <si>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</si>
  <si>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</si>
  <si>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</si>
  <si>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</si>
  <si>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</si>
  <si>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</si>
  <si>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</si>
  <si>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</si>
  <si>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</si>
  <si>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</si>
  <si>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</si>
  <si>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</si>
  <si>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</si>
  <si>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</si>
  <si>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</si>
  <si>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</si>
  <si>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</si>
  <si>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</si>
  <si>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</si>
  <si>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</si>
  <si>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</si>
  <si>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PONUDBENA VREDNOST ZA OBDOBJE 24 MESECEV brez DDV:</t>
  </si>
  <si>
    <t xml:space="preserve">Ponudbene cene, navedene v posameznih postavkah ponudbenega predračuna, vključujejo vse materialne in nematerialne stroške, ki bodo potrebni za izvedbo predmeta naročila, vključno s stroški dobave, stroški dela, stroški prevoza, stroški montaže oziroma vgradnje ter stroški priklopa posamezne naprave na električno omrežje in preizkusnim delovanjem. Ponudbene cene, navedene v posameznih postavkah ponudbenega predračuna, so pripravljene v skladu z vsemi zahtevami naročnika, navedenimi v razpisni dokumentaciji in opisom predmeta javnega naročila. </t>
  </si>
  <si>
    <t xml:space="preserve">                       (kraj, datum)</t>
  </si>
  <si>
    <t>žig</t>
  </si>
  <si>
    <t>(podpis odgovorne osebe)</t>
  </si>
  <si>
    <t>Ohišje za signalni dajalec 1xfi 210 (kot npr Swarco Futura)</t>
  </si>
  <si>
    <t>Ohišje za signalni dajalec 1xfi 300 (kot npr Swarco Standard)</t>
  </si>
  <si>
    <t>Ohišje za signalni dajalec 1xfi 300(kot npr Swarco Combia Ciway)</t>
  </si>
  <si>
    <t>Ohišje za signalni dajalec 1xfi 300 (kot npr Swarco Futura)</t>
  </si>
  <si>
    <t>Okvirna količina</t>
  </si>
  <si>
    <t xml:space="preserve"> </t>
  </si>
  <si>
    <t xml:space="preserve">ARTIKEL </t>
  </si>
  <si>
    <t xml:space="preserve">Cena skupaj v EUR brez DDV </t>
  </si>
  <si>
    <r>
      <rPr>
        <b/>
        <i/>
        <sz val="11"/>
        <color indexed="8"/>
        <rFont val="Tahoma"/>
        <family val="2"/>
        <charset val="238"/>
      </rPr>
      <t>LPT-49/22- Nabava opreme in materiala za vzdrževanje obstoječe semaforske opreme v Mestni občini Ljubljana</t>
    </r>
    <r>
      <rPr>
        <b/>
        <sz val="11"/>
        <color indexed="8"/>
        <rFont val="Tahoma"/>
        <family val="2"/>
        <charset val="238"/>
      </rPr>
      <t xml:space="preserve"> </t>
    </r>
  </si>
  <si>
    <t xml:space="preserve">Ponudnik: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</si>
</sst>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sz val="11"/>
      <color indexed="8"/>
      <name val="Tahoma"/>
      <family val="2"/>
      <charset val="238"/>
    </font>
    <font>
      <b/>
      <i/>
      <sz val="11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sz val="10"/>
      <color indexed="8"/>
      <name val="Tahoma"/>
      <family val="2"/>
      <charset val="238"/>
    </font>
    <font>
      <sz val="11"/>
      <color indexed="8"/>
      <name val="Calibri"/>
      <family val="2"/>
      <charset val="238"/>
    </font>
    <font>
      <b/>
      <i/>
      <sz val="10"/>
      <color indexed="8"/>
      <name val="Tahoma"/>
      <family val="2"/>
      <charset val="238"/>
    </font>
    <font>
      <sz val="10"/>
      <name val="Tahoma"/>
      <family val="2"/>
      <charset val="238"/>
    </font>
    <font>
      <sz val="9.5"/>
      <color indexed="8"/>
      <name val="Tahoma"/>
      <family val="2"/>
      <charset val="238"/>
    </font>
    <font>
      <b/>
      <sz val="9.5"/>
      <color indexed="8"/>
      <name val="Tahoma"/>
      <family val="2"/>
      <charset val="238"/>
    </font>
    <font>
      <sz val="11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9.5"/>
      <color rgb="FFFF0000"/>
      <name val="Tahoma"/>
      <family val="2"/>
      <charset val="238"/>
    </font>
    <font>
      <sz val="1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rgb="FF00B050"/>
      <name val="Tahoma"/>
      <family val="2"/>
      <charset val="238"/>
    </font>
    <font>
      <sz val="9"/>
      <name val="Tahoma"/>
      <family val="2"/>
      <charset val="238"/>
    </font>
    <font>
      <sz val="11"/>
      <color rgb="FF000000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5" fillId="0" borderId="0"/>
    <xf numFmtId="0" fontId="5" fillId="0" borderId="0"/>
  </cellStyleXfs>
  <cellXfs count="83">
    <xf numFmtId="0" fontId="0" fillId="0" borderId="0" xfId="0"/>
    <xf numFmtId="0" fontId="1" fillId="0" borderId="1" xfId="0" applyFont="1" applyBorder="1" applyAlignment="1" applyProtection="1">
      <alignment horizontal="center" vertical="top" wrapText="1"/>
    </xf>
    <xf numFmtId="0" fontId="1" fillId="0" borderId="2" xfId="0" applyFont="1" applyBorder="1" applyAlignment="1" applyProtection="1">
      <alignment vertical="top" wrapText="1"/>
    </xf>
    <xf numFmtId="0" fontId="11" fillId="3" borderId="3" xfId="0" applyFont="1" applyFill="1" applyBorder="1" applyAlignment="1" applyProtection="1">
      <alignment horizontal="left"/>
      <protection locked="0"/>
    </xf>
    <xf numFmtId="0" fontId="8" fillId="2" borderId="3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top" wrapText="1"/>
    </xf>
    <xf numFmtId="0" fontId="12" fillId="2" borderId="3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wrapText="1"/>
    </xf>
    <xf numFmtId="0" fontId="1" fillId="0" borderId="0" xfId="0" applyFont="1" applyAlignment="1" applyProtection="1">
      <alignment horizontal="justify" wrapText="1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left" wrapText="1"/>
      <protection locked="0"/>
    </xf>
    <xf numFmtId="0" fontId="10" fillId="0" borderId="0" xfId="0" applyFont="1" applyAlignment="1" applyProtection="1">
      <alignment horizontal="center" wrapText="1"/>
    </xf>
    <xf numFmtId="0" fontId="10" fillId="0" borderId="0" xfId="0" applyFont="1" applyFill="1" applyAlignment="1" applyProtection="1">
      <alignment wrapText="1"/>
    </xf>
    <xf numFmtId="0" fontId="2" fillId="0" borderId="1" xfId="0" applyFont="1" applyBorder="1"/>
    <xf numFmtId="0" fontId="2" fillId="0" borderId="3" xfId="0" applyFont="1" applyBorder="1"/>
    <xf numFmtId="0" fontId="10" fillId="0" borderId="3" xfId="0" applyFont="1" applyBorder="1" applyAlignment="1" applyProtection="1">
      <alignment horizontal="center" wrapText="1"/>
    </xf>
    <xf numFmtId="0" fontId="10" fillId="0" borderId="3" xfId="0" applyFont="1" applyBorder="1" applyAlignment="1" applyProtection="1">
      <alignment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11" fillId="0" borderId="4" xfId="0" applyFont="1" applyBorder="1" applyAlignment="1">
      <alignment wrapText="1"/>
    </xf>
    <xf numFmtId="4" fontId="4" fillId="0" borderId="3" xfId="0" applyNumberFormat="1" applyFont="1" applyBorder="1" applyAlignment="1">
      <alignment horizontal="center" wrapText="1"/>
    </xf>
    <xf numFmtId="3" fontId="4" fillId="0" borderId="3" xfId="0" applyNumberFormat="1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11" fillId="0" borderId="3" xfId="0" applyFont="1" applyBorder="1" applyAlignment="1" applyProtection="1">
      <alignment horizontal="left" wrapText="1"/>
      <protection locked="0"/>
    </xf>
    <xf numFmtId="0" fontId="11" fillId="0" borderId="3" xfId="0" applyFont="1" applyBorder="1" applyAlignment="1">
      <alignment horizontal="center"/>
    </xf>
    <xf numFmtId="0" fontId="4" fillId="0" borderId="9" xfId="0" applyFont="1" applyBorder="1" applyAlignment="1">
      <alignment horizontal="center" wrapText="1"/>
    </xf>
    <xf numFmtId="0" fontId="11" fillId="0" borderId="9" xfId="0" applyFont="1" applyBorder="1" applyAlignment="1">
      <alignment wrapText="1"/>
    </xf>
    <xf numFmtId="4" fontId="4" fillId="0" borderId="8" xfId="0" applyNumberFormat="1" applyFont="1" applyBorder="1" applyAlignment="1">
      <alignment horizontal="center" wrapText="1"/>
    </xf>
    <xf numFmtId="3" fontId="4" fillId="0" borderId="8" xfId="0" applyNumberFormat="1" applyFont="1" applyBorder="1" applyAlignment="1">
      <alignment horizontal="center" wrapText="1"/>
    </xf>
    <xf numFmtId="0" fontId="11" fillId="3" borderId="8" xfId="0" applyFont="1" applyFill="1" applyBorder="1" applyAlignment="1" applyProtection="1">
      <alignment horizontal="left" wrapText="1"/>
      <protection locked="0"/>
    </xf>
    <xf numFmtId="4" fontId="4" fillId="0" borderId="4" xfId="0" applyNumberFormat="1" applyFont="1" applyBorder="1" applyAlignment="1">
      <alignment horizontal="center" wrapText="1"/>
    </xf>
    <xf numFmtId="3" fontId="4" fillId="0" borderId="4" xfId="0" applyNumberFormat="1" applyFont="1" applyBorder="1" applyAlignment="1">
      <alignment horizontal="center" wrapText="1"/>
    </xf>
    <xf numFmtId="0" fontId="11" fillId="3" borderId="4" xfId="0" applyFont="1" applyFill="1" applyBorder="1" applyAlignment="1" applyProtection="1">
      <alignment horizontal="left" wrapText="1"/>
      <protection locked="0"/>
    </xf>
    <xf numFmtId="0" fontId="14" fillId="0" borderId="0" xfId="0" applyFont="1" applyBorder="1" applyAlignment="1">
      <alignment horizontal="center"/>
    </xf>
    <xf numFmtId="0" fontId="11" fillId="0" borderId="3" xfId="0" applyFont="1" applyBorder="1" applyAlignment="1">
      <alignment wrapText="1"/>
    </xf>
    <xf numFmtId="0" fontId="10" fillId="0" borderId="0" xfId="0" applyFont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1" fillId="0" borderId="4" xfId="0" applyFont="1" applyBorder="1"/>
    <xf numFmtId="4" fontId="4" fillId="0" borderId="3" xfId="0" applyNumberFormat="1" applyFont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0" fontId="13" fillId="0" borderId="0" xfId="0" applyFont="1" applyAlignment="1">
      <alignment wrapText="1"/>
    </xf>
    <xf numFmtId="0" fontId="7" fillId="0" borderId="4" xfId="0" applyFont="1" applyBorder="1" applyAlignment="1">
      <alignment horizontal="center" wrapText="1"/>
    </xf>
    <xf numFmtId="0" fontId="7" fillId="0" borderId="4" xfId="0" applyFont="1" applyBorder="1" applyAlignment="1">
      <alignment wrapText="1"/>
    </xf>
    <xf numFmtId="4" fontId="7" fillId="0" borderId="3" xfId="0" applyNumberFormat="1" applyFont="1" applyBorder="1" applyAlignment="1">
      <alignment horizontal="center" wrapText="1"/>
    </xf>
    <xf numFmtId="3" fontId="7" fillId="0" borderId="3" xfId="0" applyNumberFormat="1" applyFont="1" applyBorder="1" applyAlignment="1">
      <alignment horizontal="center" wrapText="1"/>
    </xf>
    <xf numFmtId="0" fontId="7" fillId="3" borderId="3" xfId="0" applyFont="1" applyFill="1" applyBorder="1" applyAlignment="1" applyProtection="1">
      <alignment horizontal="left" wrapText="1"/>
      <protection locked="0"/>
    </xf>
    <xf numFmtId="0" fontId="11" fillId="0" borderId="3" xfId="0" applyFont="1" applyBorder="1"/>
    <xf numFmtId="0" fontId="10" fillId="0" borderId="3" xfId="0" applyFont="1" applyFill="1" applyBorder="1" applyAlignment="1" applyProtection="1">
      <alignment wrapText="1"/>
    </xf>
    <xf numFmtId="0" fontId="11" fillId="0" borderId="4" xfId="0" applyFont="1" applyBorder="1" applyAlignment="1"/>
    <xf numFmtId="0" fontId="11" fillId="0" borderId="0" xfId="0" applyFont="1" applyAlignment="1" applyProtection="1">
      <alignment wrapText="1"/>
    </xf>
    <xf numFmtId="0" fontId="16" fillId="0" borderId="0" xfId="0" applyFont="1" applyBorder="1" applyAlignment="1" applyProtection="1">
      <alignment horizontal="right" wrapText="1"/>
    </xf>
    <xf numFmtId="0" fontId="10" fillId="0" borderId="0" xfId="0" applyFont="1" applyAlignment="1" applyProtection="1">
      <alignment wrapText="1"/>
      <protection locked="0"/>
    </xf>
    <xf numFmtId="0" fontId="10" fillId="0" borderId="10" xfId="0" applyFont="1" applyBorder="1" applyAlignment="1" applyProtection="1">
      <alignment horizontal="center" wrapText="1"/>
      <protection locked="0"/>
    </xf>
    <xf numFmtId="0" fontId="10" fillId="0" borderId="10" xfId="0" applyFont="1" applyBorder="1" applyAlignment="1" applyProtection="1">
      <alignment wrapText="1"/>
      <protection locked="0"/>
    </xf>
    <xf numFmtId="0" fontId="1" fillId="0" borderId="0" xfId="0" applyFont="1" applyBorder="1" applyAlignment="1" applyProtection="1">
      <alignment horizontal="left"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horizontal="center" wrapText="1"/>
      <protection locked="0"/>
    </xf>
    <xf numFmtId="4" fontId="11" fillId="0" borderId="0" xfId="0" applyNumberFormat="1" applyFont="1" applyAlignment="1" applyProtection="1">
      <alignment wrapText="1"/>
    </xf>
    <xf numFmtId="0" fontId="17" fillId="0" borderId="0" xfId="0" applyFont="1" applyAlignment="1" applyProtection="1">
      <alignment horizontal="left" vertical="center" wrapText="1" readingOrder="1"/>
    </xf>
    <xf numFmtId="4" fontId="4" fillId="0" borderId="4" xfId="0" applyNumberFormat="1" applyFont="1" applyBorder="1" applyAlignment="1">
      <alignment horizontal="center"/>
    </xf>
    <xf numFmtId="3" fontId="4" fillId="0" borderId="4" xfId="0" applyNumberFormat="1" applyFont="1" applyBorder="1" applyAlignment="1">
      <alignment horizontal="center"/>
    </xf>
    <xf numFmtId="0" fontId="10" fillId="0" borderId="1" xfId="0" applyFont="1" applyBorder="1" applyAlignment="1" applyProtection="1">
      <alignment wrapText="1"/>
    </xf>
    <xf numFmtId="0" fontId="10" fillId="0" borderId="7" xfId="0" applyFont="1" applyBorder="1" applyAlignment="1" applyProtection="1">
      <alignment wrapText="1"/>
    </xf>
    <xf numFmtId="4" fontId="7" fillId="3" borderId="3" xfId="0" applyNumberFormat="1" applyFont="1" applyFill="1" applyBorder="1" applyAlignment="1" applyProtection="1">
      <alignment horizontal="center" wrapText="1"/>
      <protection locked="0"/>
    </xf>
    <xf numFmtId="4" fontId="6" fillId="0" borderId="3" xfId="1" applyNumberFormat="1" applyFont="1" applyFill="1" applyBorder="1" applyAlignment="1" applyProtection="1">
      <alignment horizontal="center" wrapText="1"/>
      <protection locked="0"/>
    </xf>
    <xf numFmtId="4" fontId="15" fillId="0" borderId="5" xfId="0" applyNumberFormat="1" applyFont="1" applyBorder="1" applyAlignment="1" applyProtection="1">
      <alignment horizontal="center" wrapText="1"/>
    </xf>
    <xf numFmtId="0" fontId="2" fillId="0" borderId="6" xfId="0" applyFont="1" applyBorder="1" applyAlignment="1" applyProtection="1">
      <alignment horizontal="center" vertical="top" wrapText="1"/>
    </xf>
    <xf numFmtId="0" fontId="2" fillId="0" borderId="5" xfId="0" applyFont="1" applyBorder="1" applyAlignment="1" applyProtection="1">
      <alignment horizontal="center" vertical="top" wrapText="1"/>
    </xf>
    <xf numFmtId="0" fontId="1" fillId="0" borderId="0" xfId="0" applyFont="1" applyAlignment="1" applyProtection="1">
      <alignment wrapText="1"/>
    </xf>
    <xf numFmtId="0" fontId="1" fillId="0" borderId="0" xfId="0" applyFont="1" applyAlignment="1" applyProtection="1">
      <alignment horizontal="justify" wrapText="1"/>
    </xf>
    <xf numFmtId="0" fontId="3" fillId="0" borderId="0" xfId="0" applyFont="1" applyAlignment="1" applyProtection="1">
      <alignment horizontal="justify" wrapText="1"/>
    </xf>
    <xf numFmtId="0" fontId="0" fillId="0" borderId="0" xfId="0" applyAlignment="1">
      <alignment wrapText="1"/>
    </xf>
    <xf numFmtId="0" fontId="3" fillId="0" borderId="0" xfId="0" applyFont="1" applyAlignment="1" applyProtection="1">
      <alignment wrapText="1"/>
      <protection locked="0"/>
    </xf>
    <xf numFmtId="0" fontId="15" fillId="0" borderId="1" xfId="0" applyFont="1" applyBorder="1" applyAlignment="1" applyProtection="1">
      <alignment horizontal="right" wrapText="1"/>
    </xf>
    <xf numFmtId="0" fontId="15" fillId="0" borderId="7" xfId="0" applyFont="1" applyBorder="1" applyAlignment="1" applyProtection="1">
      <alignment horizontal="right" wrapText="1"/>
    </xf>
    <xf numFmtId="0" fontId="15" fillId="0" borderId="5" xfId="0" applyFont="1" applyBorder="1" applyAlignment="1" applyProtection="1">
      <alignment horizontal="right" wrapText="1"/>
    </xf>
    <xf numFmtId="0" fontId="1" fillId="0" borderId="11" xfId="0" applyFont="1" applyBorder="1" applyAlignment="1" applyProtection="1">
      <alignment horizontal="center" vertical="top" wrapText="1"/>
      <protection locked="0"/>
    </xf>
  </cellXfs>
  <cellStyles count="4">
    <cellStyle name="Navadno" xfId="0" builtinId="0"/>
    <cellStyle name="Navadno 10" xfId="1"/>
    <cellStyle name="Navadno 2" xfId="2"/>
    <cellStyle name="Navadno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53"/>
  <sheetViews>
    <sheetView tabSelected="1" zoomScale="85" zoomScaleNormal="85" workbookViewId="0">
      <pane ySplit="11" topLeftCell="A111" activePane="bottomLeft" state="frozen"/>
      <selection pane="bottomLeft" activeCell="B4" sqref="B4:H4"/>
    </sheetView>
  </sheetViews>
  <sheetFormatPr defaultColWidth="9" defaultRowHeight="14.25" x14ac:dyDescent="0.2"/>
  <cols>
    <col min="1" max="1" width="2.85546875" style="8" customWidth="1"/>
    <col min="2" max="2" width="4.85546875" style="15" customWidth="1"/>
    <col min="3" max="3" width="9.28515625" style="15" hidden="1" customWidth="1"/>
    <col min="4" max="4" width="48.7109375" style="8" customWidth="1"/>
    <col min="5" max="5" width="7.85546875" style="8" bestFit="1" customWidth="1"/>
    <col min="6" max="6" width="10.140625" style="8" bestFit="1" customWidth="1"/>
    <col min="7" max="7" width="12.85546875" style="16" customWidth="1"/>
    <col min="8" max="8" width="13.42578125" style="8" customWidth="1"/>
    <col min="9" max="9" width="20.28515625" style="8" customWidth="1"/>
    <col min="10" max="10" width="22.42578125" style="8" customWidth="1"/>
    <col min="11" max="16384" width="9" style="8"/>
  </cols>
  <sheetData>
    <row r="2" spans="2:10" ht="15.75" customHeight="1" x14ac:dyDescent="0.2">
      <c r="B2" s="1" t="s">
        <v>0</v>
      </c>
      <c r="C2" s="6"/>
      <c r="D2" s="2" t="s">
        <v>1</v>
      </c>
      <c r="E2" s="72" t="s">
        <v>2</v>
      </c>
      <c r="F2" s="73"/>
    </row>
    <row r="4" spans="2:10" x14ac:dyDescent="0.2">
      <c r="B4" s="74" t="s">
        <v>273</v>
      </c>
      <c r="C4" s="74"/>
      <c r="D4" s="74"/>
      <c r="E4" s="74"/>
      <c r="F4" s="74"/>
      <c r="G4" s="74"/>
      <c r="H4" s="74"/>
    </row>
    <row r="5" spans="2:10" ht="19.5" customHeight="1" x14ac:dyDescent="0.2">
      <c r="B5" s="75" t="s">
        <v>3</v>
      </c>
      <c r="C5" s="75"/>
      <c r="D5" s="75"/>
      <c r="E5" s="75"/>
      <c r="F5" s="75"/>
      <c r="G5" s="75"/>
      <c r="H5" s="9"/>
    </row>
    <row r="7" spans="2:10" ht="15" x14ac:dyDescent="0.25">
      <c r="B7" s="76" t="s">
        <v>272</v>
      </c>
      <c r="C7" s="76"/>
      <c r="D7" s="76"/>
      <c r="E7" s="76"/>
      <c r="F7" s="76"/>
      <c r="G7" s="76"/>
      <c r="H7" s="76"/>
      <c r="I7" s="77"/>
    </row>
    <row r="9" spans="2:10" ht="15" customHeight="1" x14ac:dyDescent="0.2">
      <c r="B9" s="78" t="s">
        <v>4</v>
      </c>
      <c r="C9" s="78"/>
      <c r="D9" s="78"/>
    </row>
    <row r="10" spans="2:10" ht="19.5" customHeight="1" x14ac:dyDescent="0.2">
      <c r="B10" s="10"/>
      <c r="C10" s="10"/>
      <c r="D10" s="11"/>
    </row>
    <row r="11" spans="2:10" ht="54" customHeight="1" x14ac:dyDescent="0.2">
      <c r="B11" s="12"/>
      <c r="C11" s="13" t="s">
        <v>28</v>
      </c>
      <c r="D11" s="7" t="s">
        <v>270</v>
      </c>
      <c r="E11" s="4" t="s">
        <v>5</v>
      </c>
      <c r="F11" s="4" t="s">
        <v>268</v>
      </c>
      <c r="G11" s="5" t="s">
        <v>6</v>
      </c>
      <c r="H11" s="5" t="s">
        <v>271</v>
      </c>
      <c r="I11" s="4" t="s">
        <v>7</v>
      </c>
      <c r="J11" s="4" t="s">
        <v>8</v>
      </c>
    </row>
    <row r="12" spans="2:10" ht="24.95" customHeight="1" x14ac:dyDescent="0.2">
      <c r="B12" s="18" t="s">
        <v>172</v>
      </c>
      <c r="C12" s="19"/>
      <c r="D12" s="20"/>
      <c r="E12" s="20"/>
      <c r="F12" s="20"/>
      <c r="G12" s="52"/>
      <c r="H12" s="20"/>
      <c r="I12" s="20"/>
      <c r="J12" s="20"/>
    </row>
    <row r="13" spans="2:10" s="26" customFormat="1" ht="24.95" customHeight="1" x14ac:dyDescent="0.2">
      <c r="B13" s="21" t="s">
        <v>157</v>
      </c>
      <c r="C13" s="22">
        <v>91204740</v>
      </c>
      <c r="D13" s="23" t="s">
        <v>173</v>
      </c>
      <c r="E13" s="24" t="s">
        <v>57</v>
      </c>
      <c r="F13" s="25">
        <v>10</v>
      </c>
      <c r="G13" s="69"/>
      <c r="H13" s="70">
        <f>F13*G13</f>
        <v>0</v>
      </c>
      <c r="I13" s="14"/>
      <c r="J13" s="14"/>
    </row>
    <row r="14" spans="2:10" s="26" customFormat="1" ht="24.95" customHeight="1" x14ac:dyDescent="0.2">
      <c r="B14" s="21" t="s">
        <v>9</v>
      </c>
      <c r="C14" s="22">
        <v>91201777</v>
      </c>
      <c r="D14" s="23" t="s">
        <v>127</v>
      </c>
      <c r="E14" s="24" t="s">
        <v>57</v>
      </c>
      <c r="F14" s="25">
        <v>10</v>
      </c>
      <c r="G14" s="69"/>
      <c r="H14" s="70">
        <f t="shared" ref="H14:H77" si="0">F14*G14</f>
        <v>0</v>
      </c>
      <c r="I14" s="14"/>
      <c r="J14" s="14"/>
    </row>
    <row r="15" spans="2:10" s="26" customFormat="1" ht="24.95" customHeight="1" x14ac:dyDescent="0.2">
      <c r="B15" s="21" t="s">
        <v>10</v>
      </c>
      <c r="C15" s="22" t="s">
        <v>112</v>
      </c>
      <c r="D15" s="23" t="s">
        <v>149</v>
      </c>
      <c r="E15" s="24" t="s">
        <v>57</v>
      </c>
      <c r="F15" s="25">
        <v>5</v>
      </c>
      <c r="G15" s="69"/>
      <c r="H15" s="70">
        <f t="shared" si="0"/>
        <v>0</v>
      </c>
      <c r="I15" s="14"/>
      <c r="J15" s="14"/>
    </row>
    <row r="16" spans="2:10" s="26" customFormat="1" ht="24.95" customHeight="1" x14ac:dyDescent="0.2">
      <c r="B16" s="21" t="s">
        <v>11</v>
      </c>
      <c r="C16" s="22">
        <v>91204741</v>
      </c>
      <c r="D16" s="23" t="s">
        <v>177</v>
      </c>
      <c r="E16" s="24" t="s">
        <v>57</v>
      </c>
      <c r="F16" s="25">
        <v>5</v>
      </c>
      <c r="G16" s="69"/>
      <c r="H16" s="70">
        <f t="shared" si="0"/>
        <v>0</v>
      </c>
      <c r="I16" s="14"/>
      <c r="J16" s="14"/>
    </row>
    <row r="17" spans="2:10" s="26" customFormat="1" ht="24.95" customHeight="1" x14ac:dyDescent="0.2">
      <c r="B17" s="21" t="s">
        <v>158</v>
      </c>
      <c r="C17" s="22">
        <v>91201778</v>
      </c>
      <c r="D17" s="23" t="s">
        <v>128</v>
      </c>
      <c r="E17" s="24" t="s">
        <v>57</v>
      </c>
      <c r="F17" s="25">
        <v>10</v>
      </c>
      <c r="G17" s="69"/>
      <c r="H17" s="70">
        <f t="shared" si="0"/>
        <v>0</v>
      </c>
      <c r="I17" s="14"/>
      <c r="J17" s="14"/>
    </row>
    <row r="18" spans="2:10" s="26" customFormat="1" ht="24.95" customHeight="1" x14ac:dyDescent="0.2">
      <c r="B18" s="21" t="s">
        <v>159</v>
      </c>
      <c r="C18" s="22" t="s">
        <v>112</v>
      </c>
      <c r="D18" s="23" t="s">
        <v>150</v>
      </c>
      <c r="E18" s="24" t="s">
        <v>57</v>
      </c>
      <c r="F18" s="25">
        <v>5</v>
      </c>
      <c r="G18" s="69"/>
      <c r="H18" s="70">
        <f t="shared" si="0"/>
        <v>0</v>
      </c>
      <c r="I18" s="14"/>
      <c r="J18" s="14"/>
    </row>
    <row r="19" spans="2:10" s="26" customFormat="1" ht="24.95" customHeight="1" x14ac:dyDescent="0.2">
      <c r="B19" s="21" t="s">
        <v>12</v>
      </c>
      <c r="C19" s="22">
        <v>91204742</v>
      </c>
      <c r="D19" s="23" t="s">
        <v>178</v>
      </c>
      <c r="E19" s="24" t="s">
        <v>57</v>
      </c>
      <c r="F19" s="25">
        <v>5</v>
      </c>
      <c r="G19" s="69"/>
      <c r="H19" s="70">
        <f t="shared" si="0"/>
        <v>0</v>
      </c>
      <c r="I19" s="14"/>
      <c r="J19" s="14"/>
    </row>
    <row r="20" spans="2:10" s="26" customFormat="1" ht="24.95" customHeight="1" x14ac:dyDescent="0.2">
      <c r="B20" s="21" t="s">
        <v>160</v>
      </c>
      <c r="C20" s="22">
        <v>91201779</v>
      </c>
      <c r="D20" s="23" t="s">
        <v>129</v>
      </c>
      <c r="E20" s="24" t="s">
        <v>57</v>
      </c>
      <c r="F20" s="25">
        <v>10</v>
      </c>
      <c r="G20" s="69"/>
      <c r="H20" s="70">
        <f t="shared" si="0"/>
        <v>0</v>
      </c>
      <c r="I20" s="14"/>
      <c r="J20" s="14"/>
    </row>
    <row r="21" spans="2:10" s="26" customFormat="1" ht="24.95" customHeight="1" x14ac:dyDescent="0.2">
      <c r="B21" s="21" t="s">
        <v>13</v>
      </c>
      <c r="C21" s="22" t="s">
        <v>112</v>
      </c>
      <c r="D21" s="23" t="s">
        <v>151</v>
      </c>
      <c r="E21" s="24" t="s">
        <v>57</v>
      </c>
      <c r="F21" s="25">
        <v>5</v>
      </c>
      <c r="G21" s="69"/>
      <c r="H21" s="70">
        <f t="shared" si="0"/>
        <v>0</v>
      </c>
      <c r="I21" s="14"/>
      <c r="J21" s="14"/>
    </row>
    <row r="22" spans="2:10" s="26" customFormat="1" ht="24.95" customHeight="1" x14ac:dyDescent="0.2">
      <c r="B22" s="21" t="s">
        <v>14</v>
      </c>
      <c r="C22" s="22">
        <v>91204743</v>
      </c>
      <c r="D22" s="23" t="s">
        <v>179</v>
      </c>
      <c r="E22" s="24" t="s">
        <v>57</v>
      </c>
      <c r="F22" s="25">
        <v>5</v>
      </c>
      <c r="G22" s="69"/>
      <c r="H22" s="70">
        <f t="shared" si="0"/>
        <v>0</v>
      </c>
      <c r="I22" s="14"/>
      <c r="J22" s="14"/>
    </row>
    <row r="23" spans="2:10" s="26" customFormat="1" ht="24.95" customHeight="1" x14ac:dyDescent="0.2">
      <c r="B23" s="21" t="s">
        <v>15</v>
      </c>
      <c r="C23" s="22">
        <v>91201784</v>
      </c>
      <c r="D23" s="23" t="s">
        <v>132</v>
      </c>
      <c r="E23" s="24" t="s">
        <v>57</v>
      </c>
      <c r="F23" s="25">
        <v>3</v>
      </c>
      <c r="G23" s="69"/>
      <c r="H23" s="70">
        <f t="shared" si="0"/>
        <v>0</v>
      </c>
      <c r="I23" s="14"/>
      <c r="J23" s="14"/>
    </row>
    <row r="24" spans="2:10" s="26" customFormat="1" ht="24.95" customHeight="1" x14ac:dyDescent="0.2">
      <c r="B24" s="21" t="s">
        <v>16</v>
      </c>
      <c r="C24" s="22">
        <v>91203603</v>
      </c>
      <c r="D24" s="23" t="s">
        <v>130</v>
      </c>
      <c r="E24" s="24" t="s">
        <v>57</v>
      </c>
      <c r="F24" s="25">
        <v>35</v>
      </c>
      <c r="G24" s="69"/>
      <c r="H24" s="70">
        <f t="shared" si="0"/>
        <v>0</v>
      </c>
      <c r="I24" s="14"/>
      <c r="J24" s="14"/>
    </row>
    <row r="25" spans="2:10" s="26" customFormat="1" ht="24.95" customHeight="1" x14ac:dyDescent="0.2">
      <c r="B25" s="21" t="s">
        <v>17</v>
      </c>
      <c r="C25" s="22" t="s">
        <v>112</v>
      </c>
      <c r="D25" s="23" t="s">
        <v>146</v>
      </c>
      <c r="E25" s="24" t="s">
        <v>57</v>
      </c>
      <c r="F25" s="25">
        <v>10</v>
      </c>
      <c r="G25" s="69"/>
      <c r="H25" s="70">
        <f t="shared" si="0"/>
        <v>0</v>
      </c>
      <c r="I25" s="14"/>
      <c r="J25" s="14"/>
    </row>
    <row r="26" spans="2:10" s="26" customFormat="1" ht="24.95" customHeight="1" x14ac:dyDescent="0.2">
      <c r="B26" s="21" t="s">
        <v>18</v>
      </c>
      <c r="C26" s="22">
        <v>91204747</v>
      </c>
      <c r="D26" s="23" t="s">
        <v>174</v>
      </c>
      <c r="E26" s="24" t="s">
        <v>57</v>
      </c>
      <c r="F26" s="25">
        <v>10</v>
      </c>
      <c r="G26" s="69"/>
      <c r="H26" s="70">
        <f t="shared" si="0"/>
        <v>0</v>
      </c>
      <c r="I26" s="14"/>
      <c r="J26" s="14"/>
    </row>
    <row r="27" spans="2:10" s="26" customFormat="1" ht="24.95" customHeight="1" x14ac:dyDescent="0.2">
      <c r="B27" s="21" t="s">
        <v>19</v>
      </c>
      <c r="C27" s="22">
        <v>91201781</v>
      </c>
      <c r="D27" s="23" t="s">
        <v>131</v>
      </c>
      <c r="E27" s="24" t="s">
        <v>57</v>
      </c>
      <c r="F27" s="25">
        <v>70</v>
      </c>
      <c r="G27" s="69"/>
      <c r="H27" s="70">
        <f t="shared" si="0"/>
        <v>0</v>
      </c>
      <c r="I27" s="14"/>
      <c r="J27" s="14"/>
    </row>
    <row r="28" spans="2:10" s="26" customFormat="1" ht="24.95" customHeight="1" x14ac:dyDescent="0.2">
      <c r="B28" s="21" t="s">
        <v>20</v>
      </c>
      <c r="C28" s="22" t="s">
        <v>112</v>
      </c>
      <c r="D28" s="23" t="s">
        <v>147</v>
      </c>
      <c r="E28" s="24" t="s">
        <v>57</v>
      </c>
      <c r="F28" s="25">
        <v>10</v>
      </c>
      <c r="G28" s="69"/>
      <c r="H28" s="70">
        <f t="shared" si="0"/>
        <v>0</v>
      </c>
      <c r="I28" s="14"/>
      <c r="J28" s="14"/>
    </row>
    <row r="29" spans="2:10" s="26" customFormat="1" ht="24.95" customHeight="1" x14ac:dyDescent="0.2">
      <c r="B29" s="21" t="s">
        <v>161</v>
      </c>
      <c r="C29" s="22">
        <v>91204744</v>
      </c>
      <c r="D29" s="23" t="s">
        <v>175</v>
      </c>
      <c r="E29" s="24" t="s">
        <v>57</v>
      </c>
      <c r="F29" s="25">
        <v>30</v>
      </c>
      <c r="G29" s="69"/>
      <c r="H29" s="70">
        <f t="shared" si="0"/>
        <v>0</v>
      </c>
      <c r="I29" s="14"/>
      <c r="J29" s="14"/>
    </row>
    <row r="30" spans="2:10" s="26" customFormat="1" ht="24.95" customHeight="1" x14ac:dyDescent="0.2">
      <c r="B30" s="21" t="s">
        <v>162</v>
      </c>
      <c r="C30" s="22" t="s">
        <v>112</v>
      </c>
      <c r="D30" s="23" t="s">
        <v>148</v>
      </c>
      <c r="E30" s="24" t="s">
        <v>57</v>
      </c>
      <c r="F30" s="25">
        <v>5</v>
      </c>
      <c r="G30" s="69"/>
      <c r="H30" s="70">
        <f t="shared" si="0"/>
        <v>0</v>
      </c>
      <c r="I30" s="14"/>
      <c r="J30" s="14"/>
    </row>
    <row r="31" spans="2:10" s="26" customFormat="1" ht="24.95" customHeight="1" x14ac:dyDescent="0.2">
      <c r="B31" s="21" t="s">
        <v>163</v>
      </c>
      <c r="C31" s="22">
        <v>91204745</v>
      </c>
      <c r="D31" s="23" t="s">
        <v>176</v>
      </c>
      <c r="E31" s="24" t="s">
        <v>57</v>
      </c>
      <c r="F31" s="25">
        <v>5</v>
      </c>
      <c r="G31" s="69"/>
      <c r="H31" s="70">
        <f t="shared" si="0"/>
        <v>0</v>
      </c>
      <c r="I31" s="14"/>
      <c r="J31" s="14"/>
    </row>
    <row r="32" spans="2:10" s="26" customFormat="1" ht="24.95" customHeight="1" x14ac:dyDescent="0.2">
      <c r="B32" s="21" t="s">
        <v>21</v>
      </c>
      <c r="C32" s="22">
        <v>91201792</v>
      </c>
      <c r="D32" s="23" t="s">
        <v>133</v>
      </c>
      <c r="E32" s="24" t="s">
        <v>57</v>
      </c>
      <c r="F32" s="25">
        <v>10</v>
      </c>
      <c r="G32" s="69"/>
      <c r="H32" s="70">
        <f t="shared" si="0"/>
        <v>0</v>
      </c>
      <c r="I32" s="14"/>
      <c r="J32" s="14"/>
    </row>
    <row r="33" spans="2:10" s="26" customFormat="1" ht="24.95" customHeight="1" x14ac:dyDescent="0.2">
      <c r="B33" s="21" t="s">
        <v>22</v>
      </c>
      <c r="C33" s="22" t="s">
        <v>112</v>
      </c>
      <c r="D33" s="23" t="s">
        <v>152</v>
      </c>
      <c r="E33" s="24" t="s">
        <v>57</v>
      </c>
      <c r="F33" s="25">
        <v>5</v>
      </c>
      <c r="G33" s="69"/>
      <c r="H33" s="70">
        <f t="shared" si="0"/>
        <v>0</v>
      </c>
      <c r="I33" s="14"/>
      <c r="J33" s="14"/>
    </row>
    <row r="34" spans="2:10" s="26" customFormat="1" ht="24.95" customHeight="1" x14ac:dyDescent="0.2">
      <c r="B34" s="21" t="s">
        <v>23</v>
      </c>
      <c r="C34" s="22">
        <v>91204748</v>
      </c>
      <c r="D34" s="23" t="s">
        <v>180</v>
      </c>
      <c r="E34" s="24" t="s">
        <v>57</v>
      </c>
      <c r="F34" s="25">
        <v>5</v>
      </c>
      <c r="G34" s="69"/>
      <c r="H34" s="70">
        <f t="shared" si="0"/>
        <v>0</v>
      </c>
      <c r="I34" s="14"/>
      <c r="J34" s="14"/>
    </row>
    <row r="35" spans="2:10" s="26" customFormat="1" ht="24.95" customHeight="1" x14ac:dyDescent="0.2">
      <c r="B35" s="21" t="s">
        <v>24</v>
      </c>
      <c r="C35" s="22">
        <v>91201793</v>
      </c>
      <c r="D35" s="23" t="s">
        <v>134</v>
      </c>
      <c r="E35" s="24" t="s">
        <v>57</v>
      </c>
      <c r="F35" s="25">
        <v>10</v>
      </c>
      <c r="G35" s="69"/>
      <c r="H35" s="70">
        <f t="shared" si="0"/>
        <v>0</v>
      </c>
      <c r="I35" s="14"/>
      <c r="J35" s="14"/>
    </row>
    <row r="36" spans="2:10" s="26" customFormat="1" ht="24.95" customHeight="1" x14ac:dyDescent="0.2">
      <c r="B36" s="21" t="s">
        <v>25</v>
      </c>
      <c r="C36" s="22" t="s">
        <v>112</v>
      </c>
      <c r="D36" s="23" t="s">
        <v>153</v>
      </c>
      <c r="E36" s="24" t="s">
        <v>57</v>
      </c>
      <c r="F36" s="25">
        <v>5</v>
      </c>
      <c r="G36" s="69"/>
      <c r="H36" s="70">
        <f t="shared" si="0"/>
        <v>0</v>
      </c>
      <c r="I36" s="14"/>
      <c r="J36" s="14"/>
    </row>
    <row r="37" spans="2:10" s="26" customFormat="1" ht="24.95" customHeight="1" x14ac:dyDescent="0.2">
      <c r="B37" s="21" t="s">
        <v>26</v>
      </c>
      <c r="C37" s="22">
        <v>91204749</v>
      </c>
      <c r="D37" s="23" t="s">
        <v>181</v>
      </c>
      <c r="E37" s="24" t="s">
        <v>57</v>
      </c>
      <c r="F37" s="25">
        <v>5</v>
      </c>
      <c r="G37" s="69"/>
      <c r="H37" s="70">
        <f t="shared" si="0"/>
        <v>0</v>
      </c>
      <c r="I37" s="14"/>
      <c r="J37" s="14"/>
    </row>
    <row r="38" spans="2:10" s="26" customFormat="1" ht="24.95" customHeight="1" x14ac:dyDescent="0.2">
      <c r="B38" s="21" t="s">
        <v>27</v>
      </c>
      <c r="C38" s="22">
        <v>91203935</v>
      </c>
      <c r="D38" s="23" t="s">
        <v>135</v>
      </c>
      <c r="E38" s="24" t="s">
        <v>57</v>
      </c>
      <c r="F38" s="25">
        <v>10</v>
      </c>
      <c r="G38" s="69"/>
      <c r="H38" s="70">
        <f t="shared" si="0"/>
        <v>0</v>
      </c>
      <c r="I38" s="14"/>
      <c r="J38" s="14"/>
    </row>
    <row r="39" spans="2:10" s="26" customFormat="1" ht="24.95" customHeight="1" x14ac:dyDescent="0.2">
      <c r="B39" s="21" t="s">
        <v>29</v>
      </c>
      <c r="C39" s="22" t="s">
        <v>112</v>
      </c>
      <c r="D39" s="23" t="s">
        <v>154</v>
      </c>
      <c r="E39" s="24" t="s">
        <v>57</v>
      </c>
      <c r="F39" s="25">
        <v>5</v>
      </c>
      <c r="G39" s="69"/>
      <c r="H39" s="70">
        <f t="shared" si="0"/>
        <v>0</v>
      </c>
      <c r="I39" s="14"/>
      <c r="J39" s="14"/>
    </row>
    <row r="40" spans="2:10" s="26" customFormat="1" ht="24.95" customHeight="1" x14ac:dyDescent="0.2">
      <c r="B40" s="21" t="s">
        <v>30</v>
      </c>
      <c r="C40" s="22">
        <v>91204750</v>
      </c>
      <c r="D40" s="23" t="s">
        <v>182</v>
      </c>
      <c r="E40" s="24" t="s">
        <v>57</v>
      </c>
      <c r="F40" s="25">
        <v>5</v>
      </c>
      <c r="G40" s="69"/>
      <c r="H40" s="70">
        <f t="shared" si="0"/>
        <v>0</v>
      </c>
      <c r="I40" s="14"/>
      <c r="J40" s="14"/>
    </row>
    <row r="41" spans="2:10" s="26" customFormat="1" ht="24.95" customHeight="1" x14ac:dyDescent="0.2">
      <c r="B41" s="21" t="s">
        <v>31</v>
      </c>
      <c r="C41" s="22">
        <v>91201796</v>
      </c>
      <c r="D41" s="23" t="s">
        <v>136</v>
      </c>
      <c r="E41" s="24" t="s">
        <v>57</v>
      </c>
      <c r="F41" s="25">
        <v>100</v>
      </c>
      <c r="G41" s="69"/>
      <c r="H41" s="70">
        <f t="shared" si="0"/>
        <v>0</v>
      </c>
      <c r="I41" s="14"/>
      <c r="J41" s="14"/>
    </row>
    <row r="42" spans="2:10" s="26" customFormat="1" ht="24.95" customHeight="1" x14ac:dyDescent="0.2">
      <c r="B42" s="21" t="s">
        <v>164</v>
      </c>
      <c r="C42" s="22" t="s">
        <v>112</v>
      </c>
      <c r="D42" s="23" t="s">
        <v>155</v>
      </c>
      <c r="E42" s="24" t="s">
        <v>57</v>
      </c>
      <c r="F42" s="25">
        <v>10</v>
      </c>
      <c r="G42" s="69"/>
      <c r="H42" s="70">
        <f t="shared" si="0"/>
        <v>0</v>
      </c>
      <c r="I42" s="14"/>
      <c r="J42" s="14"/>
    </row>
    <row r="43" spans="2:10" s="26" customFormat="1" ht="24.95" customHeight="1" x14ac:dyDescent="0.2">
      <c r="B43" s="21" t="s">
        <v>32</v>
      </c>
      <c r="C43" s="22">
        <v>91204751</v>
      </c>
      <c r="D43" s="23" t="s">
        <v>183</v>
      </c>
      <c r="E43" s="24" t="s">
        <v>57</v>
      </c>
      <c r="F43" s="25">
        <v>10</v>
      </c>
      <c r="G43" s="69"/>
      <c r="H43" s="70">
        <f t="shared" si="0"/>
        <v>0</v>
      </c>
      <c r="I43" s="14"/>
      <c r="J43" s="14"/>
    </row>
    <row r="44" spans="2:10" s="26" customFormat="1" ht="24.95" customHeight="1" x14ac:dyDescent="0.2">
      <c r="B44" s="17" t="s">
        <v>185</v>
      </c>
      <c r="C44" s="22"/>
      <c r="D44" s="23"/>
      <c r="E44" s="24"/>
      <c r="F44" s="25"/>
      <c r="G44" s="69"/>
      <c r="H44" s="70"/>
      <c r="I44" s="14"/>
      <c r="J44" s="14"/>
    </row>
    <row r="45" spans="2:10" s="26" customFormat="1" ht="24.95" customHeight="1" x14ac:dyDescent="0.2">
      <c r="B45" s="21" t="s">
        <v>33</v>
      </c>
      <c r="C45" s="22">
        <v>91201804</v>
      </c>
      <c r="D45" s="23" t="s">
        <v>126</v>
      </c>
      <c r="E45" s="24" t="s">
        <v>57</v>
      </c>
      <c r="F45" s="25">
        <v>30</v>
      </c>
      <c r="G45" s="69"/>
      <c r="H45" s="70">
        <f t="shared" si="0"/>
        <v>0</v>
      </c>
      <c r="I45" s="27"/>
      <c r="J45" s="27"/>
    </row>
    <row r="46" spans="2:10" s="26" customFormat="1" ht="24.95" customHeight="1" x14ac:dyDescent="0.2">
      <c r="B46" s="21" t="s">
        <v>86</v>
      </c>
      <c r="C46" s="22">
        <v>91201805</v>
      </c>
      <c r="D46" s="23" t="s">
        <v>125</v>
      </c>
      <c r="E46" s="24" t="s">
        <v>57</v>
      </c>
      <c r="F46" s="25">
        <v>30</v>
      </c>
      <c r="G46" s="69"/>
      <c r="H46" s="70">
        <f t="shared" si="0"/>
        <v>0</v>
      </c>
      <c r="I46" s="27"/>
      <c r="J46" s="27"/>
    </row>
    <row r="47" spans="2:10" s="26" customFormat="1" ht="24.95" customHeight="1" x14ac:dyDescent="0.2">
      <c r="B47" s="21" t="s">
        <v>87</v>
      </c>
      <c r="C47" s="22">
        <v>91201806</v>
      </c>
      <c r="D47" s="23" t="s">
        <v>124</v>
      </c>
      <c r="E47" s="24" t="s">
        <v>57</v>
      </c>
      <c r="F47" s="25">
        <v>30</v>
      </c>
      <c r="G47" s="69"/>
      <c r="H47" s="70">
        <f t="shared" si="0"/>
        <v>0</v>
      </c>
      <c r="I47" s="14"/>
      <c r="J47" s="14"/>
    </row>
    <row r="48" spans="2:10" s="26" customFormat="1" ht="24.95" customHeight="1" x14ac:dyDescent="0.2">
      <c r="B48" s="21" t="s">
        <v>88</v>
      </c>
      <c r="C48" s="29" t="s">
        <v>112</v>
      </c>
      <c r="D48" s="30" t="s">
        <v>122</v>
      </c>
      <c r="E48" s="31" t="s">
        <v>57</v>
      </c>
      <c r="F48" s="32">
        <v>70</v>
      </c>
      <c r="G48" s="69"/>
      <c r="H48" s="70">
        <f t="shared" si="0"/>
        <v>0</v>
      </c>
      <c r="I48" s="33"/>
      <c r="J48" s="33"/>
    </row>
    <row r="49" spans="2:10" s="37" customFormat="1" ht="24.95" customHeight="1" x14ac:dyDescent="0.25">
      <c r="B49" s="21" t="s">
        <v>89</v>
      </c>
      <c r="C49" s="28">
        <v>91201801</v>
      </c>
      <c r="D49" s="38" t="s">
        <v>184</v>
      </c>
      <c r="E49" s="24" t="s">
        <v>57</v>
      </c>
      <c r="F49" s="25">
        <v>10</v>
      </c>
      <c r="G49" s="69"/>
      <c r="H49" s="70">
        <f t="shared" si="0"/>
        <v>0</v>
      </c>
      <c r="I49" s="14"/>
      <c r="J49" s="14"/>
    </row>
    <row r="50" spans="2:10" s="26" customFormat="1" ht="24.95" customHeight="1" x14ac:dyDescent="0.2">
      <c r="B50" s="21" t="s">
        <v>90</v>
      </c>
      <c r="C50" s="22" t="s">
        <v>112</v>
      </c>
      <c r="D50" s="23" t="s">
        <v>123</v>
      </c>
      <c r="E50" s="34" t="s">
        <v>57</v>
      </c>
      <c r="F50" s="35">
        <v>60</v>
      </c>
      <c r="G50" s="69"/>
      <c r="H50" s="70">
        <f t="shared" si="0"/>
        <v>0</v>
      </c>
      <c r="I50" s="36"/>
      <c r="J50" s="36"/>
    </row>
    <row r="51" spans="2:10" s="26" customFormat="1" ht="24.95" customHeight="1" x14ac:dyDescent="0.2">
      <c r="B51" s="17" t="s">
        <v>186</v>
      </c>
      <c r="C51" s="22"/>
      <c r="D51" s="23"/>
      <c r="E51" s="34"/>
      <c r="F51" s="35"/>
      <c r="G51" s="69"/>
      <c r="H51" s="70"/>
      <c r="I51" s="36"/>
      <c r="J51" s="36"/>
    </row>
    <row r="52" spans="2:10" s="26" customFormat="1" ht="24.95" customHeight="1" x14ac:dyDescent="0.2">
      <c r="B52" s="21" t="s">
        <v>91</v>
      </c>
      <c r="C52" s="22">
        <v>91201974</v>
      </c>
      <c r="D52" s="23" t="s">
        <v>120</v>
      </c>
      <c r="E52" s="24" t="s">
        <v>57</v>
      </c>
      <c r="F52" s="25">
        <v>50</v>
      </c>
      <c r="G52" s="69"/>
      <c r="H52" s="70">
        <f t="shared" si="0"/>
        <v>0</v>
      </c>
      <c r="I52" s="14"/>
      <c r="J52" s="14"/>
    </row>
    <row r="53" spans="2:10" s="26" customFormat="1" ht="24.95" customHeight="1" x14ac:dyDescent="0.2">
      <c r="B53" s="17" t="s">
        <v>187</v>
      </c>
      <c r="C53" s="22"/>
      <c r="D53" s="23"/>
      <c r="E53" s="34"/>
      <c r="F53" s="35"/>
      <c r="G53" s="69"/>
      <c r="H53" s="70"/>
      <c r="I53" s="36"/>
      <c r="J53" s="36"/>
    </row>
    <row r="54" spans="2:10" s="26" customFormat="1" ht="24.95" customHeight="1" x14ac:dyDescent="0.2">
      <c r="B54" s="21" t="s">
        <v>167</v>
      </c>
      <c r="C54" s="22">
        <v>91201822</v>
      </c>
      <c r="D54" s="23" t="s">
        <v>121</v>
      </c>
      <c r="E54" s="24" t="s">
        <v>57</v>
      </c>
      <c r="F54" s="25">
        <v>5</v>
      </c>
      <c r="G54" s="69"/>
      <c r="H54" s="70">
        <f t="shared" si="0"/>
        <v>0</v>
      </c>
      <c r="I54" s="14"/>
      <c r="J54" s="14"/>
    </row>
    <row r="55" spans="2:10" s="26" customFormat="1" ht="24.95" customHeight="1" x14ac:dyDescent="0.2">
      <c r="B55" s="17" t="s">
        <v>188</v>
      </c>
      <c r="C55" s="22"/>
      <c r="D55" s="23"/>
      <c r="E55" s="34"/>
      <c r="F55" s="35"/>
      <c r="G55" s="69"/>
      <c r="H55" s="70"/>
      <c r="I55" s="36"/>
      <c r="J55" s="36"/>
    </row>
    <row r="56" spans="2:10" s="26" customFormat="1" ht="24.95" customHeight="1" x14ac:dyDescent="0.2">
      <c r="B56" s="21" t="s">
        <v>92</v>
      </c>
      <c r="C56" s="22">
        <v>91203611</v>
      </c>
      <c r="D56" s="23" t="s">
        <v>64</v>
      </c>
      <c r="E56" s="24" t="s">
        <v>57</v>
      </c>
      <c r="F56" s="25">
        <v>100</v>
      </c>
      <c r="G56" s="69"/>
      <c r="H56" s="70">
        <f t="shared" si="0"/>
        <v>0</v>
      </c>
      <c r="I56" s="14"/>
      <c r="J56" s="14"/>
    </row>
    <row r="57" spans="2:10" s="26" customFormat="1" ht="24.95" customHeight="1" x14ac:dyDescent="0.2">
      <c r="B57" s="21" t="s">
        <v>93</v>
      </c>
      <c r="C57" s="22">
        <v>91204753</v>
      </c>
      <c r="D57" s="23" t="s">
        <v>65</v>
      </c>
      <c r="E57" s="24" t="s">
        <v>57</v>
      </c>
      <c r="F57" s="25">
        <v>30</v>
      </c>
      <c r="G57" s="69"/>
      <c r="H57" s="70">
        <f t="shared" si="0"/>
        <v>0</v>
      </c>
      <c r="I57" s="14"/>
      <c r="J57" s="14"/>
    </row>
    <row r="58" spans="2:10" s="26" customFormat="1" ht="24.95" customHeight="1" x14ac:dyDescent="0.2">
      <c r="B58" s="21" t="s">
        <v>165</v>
      </c>
      <c r="C58" s="22">
        <v>91204754</v>
      </c>
      <c r="D58" s="23" t="s">
        <v>66</v>
      </c>
      <c r="E58" s="24" t="s">
        <v>57</v>
      </c>
      <c r="F58" s="25">
        <v>30</v>
      </c>
      <c r="G58" s="69"/>
      <c r="H58" s="70">
        <f t="shared" si="0"/>
        <v>0</v>
      </c>
      <c r="I58" s="14"/>
      <c r="J58" s="14"/>
    </row>
    <row r="59" spans="2:10" s="26" customFormat="1" ht="24.95" customHeight="1" x14ac:dyDescent="0.2">
      <c r="B59" s="21" t="s">
        <v>94</v>
      </c>
      <c r="C59" s="22">
        <v>91203610</v>
      </c>
      <c r="D59" s="23" t="s">
        <v>67</v>
      </c>
      <c r="E59" s="24" t="s">
        <v>57</v>
      </c>
      <c r="F59" s="25">
        <v>100</v>
      </c>
      <c r="G59" s="69"/>
      <c r="H59" s="70">
        <f t="shared" si="0"/>
        <v>0</v>
      </c>
      <c r="I59" s="14"/>
      <c r="J59" s="14"/>
    </row>
    <row r="60" spans="2:10" s="26" customFormat="1" ht="24.95" customHeight="1" x14ac:dyDescent="0.2">
      <c r="B60" s="21" t="s">
        <v>95</v>
      </c>
      <c r="C60" s="22">
        <v>91204752</v>
      </c>
      <c r="D60" s="23" t="s">
        <v>68</v>
      </c>
      <c r="E60" s="24" t="s">
        <v>57</v>
      </c>
      <c r="F60" s="25">
        <v>100</v>
      </c>
      <c r="G60" s="69"/>
      <c r="H60" s="70">
        <f t="shared" si="0"/>
        <v>0</v>
      </c>
      <c r="I60" s="14"/>
      <c r="J60" s="14"/>
    </row>
    <row r="61" spans="2:10" s="26" customFormat="1" ht="24.95" customHeight="1" x14ac:dyDescent="0.2">
      <c r="B61" s="21" t="s">
        <v>96</v>
      </c>
      <c r="C61" s="22">
        <v>91204755</v>
      </c>
      <c r="D61" s="23" t="s">
        <v>69</v>
      </c>
      <c r="E61" s="24" t="s">
        <v>57</v>
      </c>
      <c r="F61" s="25">
        <v>30</v>
      </c>
      <c r="G61" s="69"/>
      <c r="H61" s="70">
        <f t="shared" si="0"/>
        <v>0</v>
      </c>
      <c r="I61" s="14"/>
      <c r="J61" s="14"/>
    </row>
    <row r="62" spans="2:10" s="26" customFormat="1" ht="24.95" customHeight="1" x14ac:dyDescent="0.2">
      <c r="B62" s="21" t="s">
        <v>166</v>
      </c>
      <c r="C62" s="22">
        <v>91204756</v>
      </c>
      <c r="D62" s="23" t="s">
        <v>70</v>
      </c>
      <c r="E62" s="24" t="s">
        <v>57</v>
      </c>
      <c r="F62" s="25">
        <v>30</v>
      </c>
      <c r="G62" s="69"/>
      <c r="H62" s="70">
        <f t="shared" si="0"/>
        <v>0</v>
      </c>
      <c r="I62" s="14"/>
      <c r="J62" s="14"/>
    </row>
    <row r="63" spans="2:10" s="26" customFormat="1" ht="24.95" customHeight="1" x14ac:dyDescent="0.2">
      <c r="B63" s="21" t="s">
        <v>97</v>
      </c>
      <c r="C63" s="22">
        <v>91203609</v>
      </c>
      <c r="D63" s="23" t="s">
        <v>71</v>
      </c>
      <c r="E63" s="24" t="s">
        <v>57</v>
      </c>
      <c r="F63" s="25">
        <v>100</v>
      </c>
      <c r="G63" s="69"/>
      <c r="H63" s="70">
        <f t="shared" si="0"/>
        <v>0</v>
      </c>
      <c r="I63" s="14"/>
      <c r="J63" s="14"/>
    </row>
    <row r="64" spans="2:10" s="26" customFormat="1" ht="24.95" customHeight="1" x14ac:dyDescent="0.2">
      <c r="B64" s="21" t="s">
        <v>98</v>
      </c>
      <c r="C64" s="22">
        <v>91204757</v>
      </c>
      <c r="D64" s="23" t="s">
        <v>72</v>
      </c>
      <c r="E64" s="24" t="s">
        <v>57</v>
      </c>
      <c r="F64" s="25">
        <v>30</v>
      </c>
      <c r="G64" s="69"/>
      <c r="H64" s="70">
        <f t="shared" si="0"/>
        <v>0</v>
      </c>
      <c r="I64" s="14"/>
      <c r="J64" s="14"/>
    </row>
    <row r="65" spans="2:10" s="26" customFormat="1" ht="24.95" customHeight="1" x14ac:dyDescent="0.2">
      <c r="B65" s="21" t="s">
        <v>99</v>
      </c>
      <c r="C65" s="22">
        <v>91201843</v>
      </c>
      <c r="D65" s="23" t="s">
        <v>76</v>
      </c>
      <c r="E65" s="24" t="s">
        <v>57</v>
      </c>
      <c r="F65" s="25">
        <v>40</v>
      </c>
      <c r="G65" s="69"/>
      <c r="H65" s="70">
        <f t="shared" si="0"/>
        <v>0</v>
      </c>
      <c r="I65" s="14"/>
      <c r="J65" s="14"/>
    </row>
    <row r="66" spans="2:10" s="26" customFormat="1" ht="24.95" customHeight="1" x14ac:dyDescent="0.2">
      <c r="B66" s="21" t="s">
        <v>100</v>
      </c>
      <c r="C66" s="22">
        <v>91201845</v>
      </c>
      <c r="D66" s="23" t="s">
        <v>77</v>
      </c>
      <c r="E66" s="24" t="s">
        <v>57</v>
      </c>
      <c r="F66" s="25">
        <v>100</v>
      </c>
      <c r="G66" s="69"/>
      <c r="H66" s="70">
        <f t="shared" si="0"/>
        <v>0</v>
      </c>
      <c r="I66" s="14"/>
      <c r="J66" s="14"/>
    </row>
    <row r="67" spans="2:10" s="26" customFormat="1" ht="24.95" customHeight="1" x14ac:dyDescent="0.2">
      <c r="B67" s="21" t="s">
        <v>167</v>
      </c>
      <c r="C67" s="22">
        <v>91202118</v>
      </c>
      <c r="D67" s="23" t="s">
        <v>78</v>
      </c>
      <c r="E67" s="24" t="s">
        <v>57</v>
      </c>
      <c r="F67" s="25">
        <v>500</v>
      </c>
      <c r="G67" s="69"/>
      <c r="H67" s="70">
        <f t="shared" si="0"/>
        <v>0</v>
      </c>
      <c r="I67" s="14"/>
      <c r="J67" s="14"/>
    </row>
    <row r="68" spans="2:10" s="26" customFormat="1" ht="24.95" customHeight="1" x14ac:dyDescent="0.2">
      <c r="B68" s="21" t="s">
        <v>101</v>
      </c>
      <c r="C68" s="22" t="s">
        <v>112</v>
      </c>
      <c r="D68" s="23" t="s">
        <v>115</v>
      </c>
      <c r="E68" s="24" t="s">
        <v>113</v>
      </c>
      <c r="F68" s="25">
        <v>30</v>
      </c>
      <c r="G68" s="69"/>
      <c r="H68" s="70">
        <f t="shared" si="0"/>
        <v>0</v>
      </c>
      <c r="I68" s="14"/>
      <c r="J68" s="14"/>
    </row>
    <row r="69" spans="2:10" s="26" customFormat="1" ht="24.95" customHeight="1" x14ac:dyDescent="0.2">
      <c r="B69" s="21" t="s">
        <v>168</v>
      </c>
      <c r="C69" s="22" t="s">
        <v>112</v>
      </c>
      <c r="D69" s="23" t="s">
        <v>116</v>
      </c>
      <c r="E69" s="24" t="s">
        <v>113</v>
      </c>
      <c r="F69" s="25">
        <v>10</v>
      </c>
      <c r="G69" s="69"/>
      <c r="H69" s="70">
        <f t="shared" si="0"/>
        <v>0</v>
      </c>
      <c r="I69" s="14"/>
      <c r="J69" s="14"/>
    </row>
    <row r="70" spans="2:10" s="45" customFormat="1" ht="24.95" customHeight="1" x14ac:dyDescent="0.2">
      <c r="B70" s="21" t="s">
        <v>102</v>
      </c>
      <c r="C70" s="46">
        <v>91201773</v>
      </c>
      <c r="D70" s="47" t="s">
        <v>138</v>
      </c>
      <c r="E70" s="48" t="s">
        <v>57</v>
      </c>
      <c r="F70" s="49">
        <v>100</v>
      </c>
      <c r="G70" s="69"/>
      <c r="H70" s="70">
        <f t="shared" si="0"/>
        <v>0</v>
      </c>
      <c r="I70" s="50"/>
      <c r="J70" s="50"/>
    </row>
    <row r="71" spans="2:10" s="26" customFormat="1" ht="24.95" customHeight="1" x14ac:dyDescent="0.2">
      <c r="B71" s="21" t="s">
        <v>169</v>
      </c>
      <c r="C71" s="22" t="s">
        <v>112</v>
      </c>
      <c r="D71" s="23" t="s">
        <v>156</v>
      </c>
      <c r="E71" s="48" t="s">
        <v>57</v>
      </c>
      <c r="F71" s="25">
        <v>10</v>
      </c>
      <c r="G71" s="69"/>
      <c r="H71" s="70">
        <f t="shared" si="0"/>
        <v>0</v>
      </c>
      <c r="I71" s="14"/>
      <c r="J71" s="14"/>
    </row>
    <row r="72" spans="2:10" s="26" customFormat="1" ht="24.95" customHeight="1" x14ac:dyDescent="0.2">
      <c r="B72" s="21" t="s">
        <v>103</v>
      </c>
      <c r="C72" s="22" t="s">
        <v>112</v>
      </c>
      <c r="D72" s="23" t="s">
        <v>190</v>
      </c>
      <c r="E72" s="48" t="s">
        <v>57</v>
      </c>
      <c r="F72" s="25">
        <v>50</v>
      </c>
      <c r="G72" s="69"/>
      <c r="H72" s="70">
        <f t="shared" si="0"/>
        <v>0</v>
      </c>
      <c r="I72" s="14"/>
      <c r="J72" s="14"/>
    </row>
    <row r="73" spans="2:10" s="45" customFormat="1" ht="24.95" customHeight="1" x14ac:dyDescent="0.2">
      <c r="B73" s="21" t="s">
        <v>104</v>
      </c>
      <c r="C73" s="46">
        <v>91201774</v>
      </c>
      <c r="D73" s="47" t="s">
        <v>137</v>
      </c>
      <c r="E73" s="48" t="s">
        <v>57</v>
      </c>
      <c r="F73" s="49">
        <v>100</v>
      </c>
      <c r="G73" s="69"/>
      <c r="H73" s="70">
        <f t="shared" si="0"/>
        <v>0</v>
      </c>
      <c r="I73" s="50"/>
      <c r="J73" s="50"/>
    </row>
    <row r="74" spans="2:10" s="26" customFormat="1" ht="24.95" customHeight="1" x14ac:dyDescent="0.2">
      <c r="B74" s="21" t="s">
        <v>105</v>
      </c>
      <c r="C74" s="22" t="s">
        <v>112</v>
      </c>
      <c r="D74" s="23" t="s">
        <v>198</v>
      </c>
      <c r="E74" s="48" t="s">
        <v>57</v>
      </c>
      <c r="F74" s="25">
        <v>10</v>
      </c>
      <c r="G74" s="69"/>
      <c r="H74" s="70">
        <f t="shared" si="0"/>
        <v>0</v>
      </c>
      <c r="I74" s="14"/>
      <c r="J74" s="14"/>
    </row>
    <row r="75" spans="2:10" s="26" customFormat="1" ht="24.95" customHeight="1" x14ac:dyDescent="0.2">
      <c r="B75" s="21" t="s">
        <v>106</v>
      </c>
      <c r="C75" s="22" t="s">
        <v>112</v>
      </c>
      <c r="D75" s="23" t="s">
        <v>191</v>
      </c>
      <c r="E75" s="48" t="s">
        <v>57</v>
      </c>
      <c r="F75" s="25">
        <v>50</v>
      </c>
      <c r="G75" s="69"/>
      <c r="H75" s="70">
        <f t="shared" si="0"/>
        <v>0</v>
      </c>
      <c r="I75" s="14"/>
      <c r="J75" s="14"/>
    </row>
    <row r="76" spans="2:10" s="45" customFormat="1" ht="24.95" customHeight="1" x14ac:dyDescent="0.2">
      <c r="B76" s="21" t="s">
        <v>107</v>
      </c>
      <c r="C76" s="46">
        <v>91201675</v>
      </c>
      <c r="D76" s="47" t="s">
        <v>140</v>
      </c>
      <c r="E76" s="48" t="s">
        <v>57</v>
      </c>
      <c r="F76" s="49">
        <v>50</v>
      </c>
      <c r="G76" s="69"/>
      <c r="H76" s="70">
        <f t="shared" si="0"/>
        <v>0</v>
      </c>
      <c r="I76" s="50"/>
      <c r="J76" s="50"/>
    </row>
    <row r="77" spans="2:10" s="45" customFormat="1" ht="24.95" customHeight="1" x14ac:dyDescent="0.2">
      <c r="B77" s="21" t="s">
        <v>108</v>
      </c>
      <c r="C77" s="46">
        <v>91201676</v>
      </c>
      <c r="D77" s="47" t="s">
        <v>141</v>
      </c>
      <c r="E77" s="48" t="s">
        <v>57</v>
      </c>
      <c r="F77" s="49">
        <v>50</v>
      </c>
      <c r="G77" s="69"/>
      <c r="H77" s="70">
        <f t="shared" si="0"/>
        <v>0</v>
      </c>
      <c r="I77" s="50"/>
      <c r="J77" s="50"/>
    </row>
    <row r="78" spans="2:10" s="45" customFormat="1" ht="24.95" customHeight="1" x14ac:dyDescent="0.2">
      <c r="B78" s="21" t="s">
        <v>170</v>
      </c>
      <c r="C78" s="46">
        <v>91201785</v>
      </c>
      <c r="D78" s="47" t="s">
        <v>139</v>
      </c>
      <c r="E78" s="48" t="s">
        <v>57</v>
      </c>
      <c r="F78" s="49">
        <v>30</v>
      </c>
      <c r="G78" s="69"/>
      <c r="H78" s="70">
        <f t="shared" ref="H78:H141" si="1">F78*G78</f>
        <v>0</v>
      </c>
      <c r="I78" s="50"/>
      <c r="J78" s="50"/>
    </row>
    <row r="79" spans="2:10" s="45" customFormat="1" ht="24.95" customHeight="1" x14ac:dyDescent="0.2">
      <c r="B79" s="21" t="s">
        <v>109</v>
      </c>
      <c r="C79" s="22" t="s">
        <v>112</v>
      </c>
      <c r="D79" s="47" t="s">
        <v>199</v>
      </c>
      <c r="E79" s="48" t="s">
        <v>57</v>
      </c>
      <c r="F79" s="49">
        <v>10</v>
      </c>
      <c r="G79" s="69"/>
      <c r="H79" s="70">
        <f t="shared" si="1"/>
        <v>0</v>
      </c>
      <c r="I79" s="50"/>
      <c r="J79" s="50"/>
    </row>
    <row r="80" spans="2:10" s="45" customFormat="1" ht="24.95" customHeight="1" x14ac:dyDescent="0.2">
      <c r="B80" s="21" t="s">
        <v>110</v>
      </c>
      <c r="C80" s="22" t="s">
        <v>112</v>
      </c>
      <c r="D80" s="47" t="s">
        <v>264</v>
      </c>
      <c r="E80" s="48" t="s">
        <v>57</v>
      </c>
      <c r="F80" s="49">
        <v>10</v>
      </c>
      <c r="G80" s="69"/>
      <c r="H80" s="70">
        <f t="shared" si="1"/>
        <v>0</v>
      </c>
      <c r="I80" s="50"/>
      <c r="J80" s="50"/>
    </row>
    <row r="81" spans="2:10" s="45" customFormat="1" ht="24.95" customHeight="1" x14ac:dyDescent="0.2">
      <c r="B81" s="21" t="s">
        <v>171</v>
      </c>
      <c r="C81" s="46">
        <v>91200240</v>
      </c>
      <c r="D81" s="47" t="s">
        <v>265</v>
      </c>
      <c r="E81" s="48" t="s">
        <v>57</v>
      </c>
      <c r="F81" s="49">
        <v>30</v>
      </c>
      <c r="G81" s="69"/>
      <c r="H81" s="70">
        <f t="shared" si="1"/>
        <v>0</v>
      </c>
      <c r="I81" s="50"/>
      <c r="J81" s="50"/>
    </row>
    <row r="82" spans="2:10" s="45" customFormat="1" ht="24.95" customHeight="1" x14ac:dyDescent="0.2">
      <c r="B82" s="21" t="s">
        <v>203</v>
      </c>
      <c r="C82" s="22" t="s">
        <v>112</v>
      </c>
      <c r="D82" s="47" t="s">
        <v>266</v>
      </c>
      <c r="E82" s="48" t="s">
        <v>57</v>
      </c>
      <c r="F82" s="49">
        <v>5</v>
      </c>
      <c r="G82" s="69"/>
      <c r="H82" s="70">
        <f t="shared" si="1"/>
        <v>0</v>
      </c>
      <c r="I82" s="50"/>
      <c r="J82" s="50"/>
    </row>
    <row r="83" spans="2:10" s="45" customFormat="1" ht="24.95" customHeight="1" x14ac:dyDescent="0.2">
      <c r="B83" s="21" t="s">
        <v>204</v>
      </c>
      <c r="C83" s="22" t="s">
        <v>112</v>
      </c>
      <c r="D83" s="47" t="s">
        <v>267</v>
      </c>
      <c r="E83" s="48" t="s">
        <v>57</v>
      </c>
      <c r="F83" s="49">
        <v>5</v>
      </c>
      <c r="G83" s="69"/>
      <c r="H83" s="70">
        <f t="shared" si="1"/>
        <v>0</v>
      </c>
      <c r="I83" s="50"/>
      <c r="J83" s="50"/>
    </row>
    <row r="84" spans="2:10" s="45" customFormat="1" ht="24.95" customHeight="1" x14ac:dyDescent="0.2">
      <c r="B84" s="21" t="s">
        <v>205</v>
      </c>
      <c r="C84" s="46">
        <v>91206519</v>
      </c>
      <c r="D84" s="47" t="s">
        <v>51</v>
      </c>
      <c r="E84" s="48" t="s">
        <v>57</v>
      </c>
      <c r="F84" s="49">
        <v>100</v>
      </c>
      <c r="G84" s="69"/>
      <c r="H84" s="70">
        <f t="shared" si="1"/>
        <v>0</v>
      </c>
      <c r="I84" s="50"/>
      <c r="J84" s="50"/>
    </row>
    <row r="85" spans="2:10" s="45" customFormat="1" ht="24.95" customHeight="1" x14ac:dyDescent="0.2">
      <c r="B85" s="21" t="s">
        <v>206</v>
      </c>
      <c r="C85" s="46">
        <v>91202216</v>
      </c>
      <c r="D85" s="47" t="s">
        <v>52</v>
      </c>
      <c r="E85" s="48" t="s">
        <v>57</v>
      </c>
      <c r="F85" s="49">
        <v>100</v>
      </c>
      <c r="G85" s="69"/>
      <c r="H85" s="70">
        <f t="shared" si="1"/>
        <v>0</v>
      </c>
      <c r="I85" s="50"/>
      <c r="J85" s="50"/>
    </row>
    <row r="86" spans="2:10" s="45" customFormat="1" ht="24.95" customHeight="1" x14ac:dyDescent="0.2">
      <c r="B86" s="21" t="s">
        <v>207</v>
      </c>
      <c r="C86" s="46">
        <v>91200224</v>
      </c>
      <c r="D86" s="47" t="s">
        <v>53</v>
      </c>
      <c r="E86" s="48" t="s">
        <v>57</v>
      </c>
      <c r="F86" s="49">
        <v>30</v>
      </c>
      <c r="G86" s="69"/>
      <c r="H86" s="70">
        <f t="shared" si="1"/>
        <v>0</v>
      </c>
      <c r="I86" s="50"/>
      <c r="J86" s="50"/>
    </row>
    <row r="87" spans="2:10" s="45" customFormat="1" ht="24.95" customHeight="1" x14ac:dyDescent="0.2">
      <c r="B87" s="21" t="s">
        <v>208</v>
      </c>
      <c r="C87" s="46">
        <v>91201769</v>
      </c>
      <c r="D87" s="47" t="s">
        <v>56</v>
      </c>
      <c r="E87" s="48" t="s">
        <v>57</v>
      </c>
      <c r="F87" s="49">
        <v>50</v>
      </c>
      <c r="G87" s="69"/>
      <c r="H87" s="70">
        <f t="shared" si="1"/>
        <v>0</v>
      </c>
      <c r="I87" s="50"/>
      <c r="J87" s="50"/>
    </row>
    <row r="88" spans="2:10" s="45" customFormat="1" ht="24.95" customHeight="1" x14ac:dyDescent="0.2">
      <c r="B88" s="21" t="s">
        <v>209</v>
      </c>
      <c r="C88" s="46">
        <v>91201770</v>
      </c>
      <c r="D88" s="47" t="s">
        <v>142</v>
      </c>
      <c r="E88" s="48" t="s">
        <v>57</v>
      </c>
      <c r="F88" s="49">
        <v>50</v>
      </c>
      <c r="G88" s="69"/>
      <c r="H88" s="70">
        <f t="shared" si="1"/>
        <v>0</v>
      </c>
      <c r="I88" s="50"/>
      <c r="J88" s="50"/>
    </row>
    <row r="89" spans="2:10" ht="24.95" customHeight="1" x14ac:dyDescent="0.2">
      <c r="B89" s="18" t="s">
        <v>189</v>
      </c>
      <c r="C89" s="19"/>
      <c r="D89" s="20"/>
      <c r="E89" s="20"/>
      <c r="F89" s="20"/>
      <c r="G89" s="69"/>
      <c r="H89" s="70"/>
      <c r="I89" s="20"/>
      <c r="J89" s="20"/>
    </row>
    <row r="90" spans="2:10" s="26" customFormat="1" ht="24.95" customHeight="1" x14ac:dyDescent="0.2">
      <c r="B90" s="22" t="s">
        <v>210</v>
      </c>
      <c r="C90" s="22">
        <v>91201827</v>
      </c>
      <c r="D90" s="23" t="s">
        <v>119</v>
      </c>
      <c r="E90" s="34" t="s">
        <v>57</v>
      </c>
      <c r="F90" s="35">
        <v>10</v>
      </c>
      <c r="G90" s="69"/>
      <c r="H90" s="70">
        <f t="shared" si="1"/>
        <v>0</v>
      </c>
      <c r="I90" s="36"/>
      <c r="J90" s="36"/>
    </row>
    <row r="91" spans="2:10" s="26" customFormat="1" ht="24.95" customHeight="1" x14ac:dyDescent="0.2">
      <c r="B91" s="22" t="s">
        <v>211</v>
      </c>
      <c r="C91" s="22">
        <v>91201833</v>
      </c>
      <c r="D91" s="23" t="s">
        <v>117</v>
      </c>
      <c r="E91" s="24" t="s">
        <v>57</v>
      </c>
      <c r="F91" s="25">
        <v>50</v>
      </c>
      <c r="G91" s="69"/>
      <c r="H91" s="70">
        <f t="shared" si="1"/>
        <v>0</v>
      </c>
      <c r="I91" s="14"/>
      <c r="J91" s="14"/>
    </row>
    <row r="92" spans="2:10" s="26" customFormat="1" ht="24.95" customHeight="1" x14ac:dyDescent="0.2">
      <c r="B92" s="22" t="s">
        <v>212</v>
      </c>
      <c r="C92" s="22" t="s">
        <v>112</v>
      </c>
      <c r="D92" s="23" t="s">
        <v>118</v>
      </c>
      <c r="E92" s="24" t="s">
        <v>57</v>
      </c>
      <c r="F92" s="25">
        <v>20</v>
      </c>
      <c r="G92" s="69"/>
      <c r="H92" s="70">
        <f t="shared" si="1"/>
        <v>0</v>
      </c>
      <c r="I92" s="14"/>
      <c r="J92" s="14"/>
    </row>
    <row r="93" spans="2:10" ht="24.95" customHeight="1" x14ac:dyDescent="0.2">
      <c r="B93" s="17" t="s">
        <v>192</v>
      </c>
      <c r="D93" s="67"/>
      <c r="E93" s="68"/>
      <c r="F93" s="68"/>
      <c r="G93" s="69"/>
      <c r="H93" s="70"/>
    </row>
    <row r="94" spans="2:10" s="39" customFormat="1" ht="24.95" customHeight="1" x14ac:dyDescent="0.2">
      <c r="B94" s="40" t="s">
        <v>213</v>
      </c>
      <c r="C94" s="41">
        <v>91202170</v>
      </c>
      <c r="D94" s="42" t="s">
        <v>58</v>
      </c>
      <c r="E94" s="65" t="s">
        <v>57</v>
      </c>
      <c r="F94" s="66">
        <v>1</v>
      </c>
      <c r="G94" s="69"/>
      <c r="H94" s="70">
        <f t="shared" si="1"/>
        <v>0</v>
      </c>
      <c r="I94" s="3"/>
      <c r="J94" s="3"/>
    </row>
    <row r="95" spans="2:10" s="39" customFormat="1" ht="24.95" customHeight="1" x14ac:dyDescent="0.2">
      <c r="B95" s="40" t="s">
        <v>214</v>
      </c>
      <c r="C95" s="41">
        <v>91202171</v>
      </c>
      <c r="D95" s="42" t="s">
        <v>59</v>
      </c>
      <c r="E95" s="43" t="s">
        <v>57</v>
      </c>
      <c r="F95" s="44">
        <v>2</v>
      </c>
      <c r="G95" s="69"/>
      <c r="H95" s="70">
        <f t="shared" si="1"/>
        <v>0</v>
      </c>
      <c r="I95" s="3"/>
      <c r="J95" s="3"/>
    </row>
    <row r="96" spans="2:10" s="39" customFormat="1" ht="24.95" customHeight="1" x14ac:dyDescent="0.2">
      <c r="B96" s="40" t="s">
        <v>215</v>
      </c>
      <c r="C96" s="41">
        <v>91202172</v>
      </c>
      <c r="D96" s="42" t="s">
        <v>60</v>
      </c>
      <c r="E96" s="43" t="s">
        <v>57</v>
      </c>
      <c r="F96" s="44">
        <v>1</v>
      </c>
      <c r="G96" s="69"/>
      <c r="H96" s="70">
        <f t="shared" si="1"/>
        <v>0</v>
      </c>
      <c r="I96" s="3"/>
      <c r="J96" s="3"/>
    </row>
    <row r="97" spans="2:10" s="39" customFormat="1" ht="24.95" customHeight="1" x14ac:dyDescent="0.2">
      <c r="B97" s="40" t="s">
        <v>216</v>
      </c>
      <c r="C97" s="41">
        <v>91203971</v>
      </c>
      <c r="D97" s="42" t="s">
        <v>61</v>
      </c>
      <c r="E97" s="43" t="s">
        <v>57</v>
      </c>
      <c r="F97" s="44">
        <v>3</v>
      </c>
      <c r="G97" s="69"/>
      <c r="H97" s="70">
        <f t="shared" si="1"/>
        <v>0</v>
      </c>
      <c r="I97" s="3"/>
      <c r="J97" s="3"/>
    </row>
    <row r="98" spans="2:10" s="39" customFormat="1" ht="24.95" customHeight="1" x14ac:dyDescent="0.2">
      <c r="B98" s="40" t="s">
        <v>217</v>
      </c>
      <c r="C98" s="41">
        <v>91203972</v>
      </c>
      <c r="D98" s="42" t="s">
        <v>62</v>
      </c>
      <c r="E98" s="43" t="s">
        <v>57</v>
      </c>
      <c r="F98" s="44">
        <v>5</v>
      </c>
      <c r="G98" s="69"/>
      <c r="H98" s="70">
        <f t="shared" si="1"/>
        <v>0</v>
      </c>
      <c r="I98" s="3"/>
      <c r="J98" s="3"/>
    </row>
    <row r="99" spans="2:10" s="39" customFormat="1" ht="24.95" customHeight="1" x14ac:dyDescent="0.2">
      <c r="B99" s="40" t="s">
        <v>218</v>
      </c>
      <c r="C99" s="41">
        <v>91203973</v>
      </c>
      <c r="D99" s="42" t="s">
        <v>63</v>
      </c>
      <c r="E99" s="43" t="s">
        <v>57</v>
      </c>
      <c r="F99" s="44">
        <v>4</v>
      </c>
      <c r="G99" s="69"/>
      <c r="H99" s="70">
        <f t="shared" si="1"/>
        <v>0</v>
      </c>
      <c r="I99" s="3"/>
      <c r="J99" s="3"/>
    </row>
    <row r="100" spans="2:10" ht="24.95" customHeight="1" x14ac:dyDescent="0.2">
      <c r="B100" s="18" t="s">
        <v>193</v>
      </c>
      <c r="C100" s="19"/>
      <c r="D100" s="20"/>
      <c r="E100" s="20"/>
      <c r="F100" s="20"/>
      <c r="G100" s="69"/>
      <c r="H100" s="52"/>
      <c r="I100" s="20"/>
      <c r="J100" s="20"/>
    </row>
    <row r="101" spans="2:10" s="39" customFormat="1" ht="24.95" customHeight="1" x14ac:dyDescent="0.2">
      <c r="B101" s="40" t="s">
        <v>219</v>
      </c>
      <c r="C101" s="41">
        <v>91204760</v>
      </c>
      <c r="D101" s="42" t="s">
        <v>34</v>
      </c>
      <c r="E101" s="43" t="s">
        <v>57</v>
      </c>
      <c r="F101" s="44">
        <v>2</v>
      </c>
      <c r="G101" s="69"/>
      <c r="H101" s="70">
        <f t="shared" si="1"/>
        <v>0</v>
      </c>
      <c r="I101" s="3"/>
      <c r="J101" s="3"/>
    </row>
    <row r="102" spans="2:10" s="39" customFormat="1" ht="24.95" customHeight="1" x14ac:dyDescent="0.2">
      <c r="B102" s="40" t="s">
        <v>220</v>
      </c>
      <c r="C102" s="41">
        <v>91203969</v>
      </c>
      <c r="D102" s="42" t="s">
        <v>35</v>
      </c>
      <c r="E102" s="43" t="s">
        <v>57</v>
      </c>
      <c r="F102" s="44">
        <v>3</v>
      </c>
      <c r="G102" s="69"/>
      <c r="H102" s="70">
        <f t="shared" si="1"/>
        <v>0</v>
      </c>
      <c r="I102" s="3"/>
      <c r="J102" s="3"/>
    </row>
    <row r="103" spans="2:10" s="39" customFormat="1" ht="24.95" customHeight="1" x14ac:dyDescent="0.2">
      <c r="B103" s="40" t="s">
        <v>221</v>
      </c>
      <c r="C103" s="41">
        <v>91201697</v>
      </c>
      <c r="D103" s="42" t="s">
        <v>36</v>
      </c>
      <c r="E103" s="43" t="s">
        <v>57</v>
      </c>
      <c r="F103" s="44">
        <v>5</v>
      </c>
      <c r="G103" s="69"/>
      <c r="H103" s="70">
        <f t="shared" si="1"/>
        <v>0</v>
      </c>
      <c r="I103" s="3"/>
      <c r="J103" s="3"/>
    </row>
    <row r="104" spans="2:10" s="39" customFormat="1" ht="24.95" customHeight="1" x14ac:dyDescent="0.2">
      <c r="B104" s="40" t="s">
        <v>222</v>
      </c>
      <c r="C104" s="41">
        <v>91201700</v>
      </c>
      <c r="D104" s="42" t="s">
        <v>37</v>
      </c>
      <c r="E104" s="43" t="s">
        <v>57</v>
      </c>
      <c r="F104" s="44">
        <v>15</v>
      </c>
      <c r="G104" s="69"/>
      <c r="H104" s="70">
        <f t="shared" si="1"/>
        <v>0</v>
      </c>
      <c r="I104" s="3"/>
      <c r="J104" s="3"/>
    </row>
    <row r="105" spans="2:10" s="39" customFormat="1" ht="24.95" customHeight="1" x14ac:dyDescent="0.2">
      <c r="B105" s="40" t="s">
        <v>223</v>
      </c>
      <c r="C105" s="41">
        <v>91203220</v>
      </c>
      <c r="D105" s="42" t="s">
        <v>38</v>
      </c>
      <c r="E105" s="43" t="s">
        <v>57</v>
      </c>
      <c r="F105" s="44">
        <v>5</v>
      </c>
      <c r="G105" s="69"/>
      <c r="H105" s="70">
        <f t="shared" si="1"/>
        <v>0</v>
      </c>
      <c r="I105" s="3"/>
      <c r="J105" s="3"/>
    </row>
    <row r="106" spans="2:10" s="39" customFormat="1" ht="24.95" customHeight="1" x14ac:dyDescent="0.2">
      <c r="B106" s="40" t="s">
        <v>224</v>
      </c>
      <c r="C106" s="41">
        <v>91203221</v>
      </c>
      <c r="D106" s="42" t="s">
        <v>39</v>
      </c>
      <c r="E106" s="43" t="s">
        <v>57</v>
      </c>
      <c r="F106" s="44">
        <v>5</v>
      </c>
      <c r="G106" s="69"/>
      <c r="H106" s="70">
        <f t="shared" si="1"/>
        <v>0</v>
      </c>
      <c r="I106" s="3"/>
      <c r="J106" s="3"/>
    </row>
    <row r="107" spans="2:10" s="39" customFormat="1" ht="24.95" customHeight="1" x14ac:dyDescent="0.2">
      <c r="B107" s="40" t="s">
        <v>225</v>
      </c>
      <c r="C107" s="41">
        <v>91203222</v>
      </c>
      <c r="D107" s="42" t="s">
        <v>40</v>
      </c>
      <c r="E107" s="43" t="s">
        <v>57</v>
      </c>
      <c r="F107" s="44">
        <v>5</v>
      </c>
      <c r="G107" s="69"/>
      <c r="H107" s="70">
        <f t="shared" si="1"/>
        <v>0</v>
      </c>
      <c r="I107" s="3"/>
      <c r="J107" s="3"/>
    </row>
    <row r="108" spans="2:10" s="39" customFormat="1" ht="24.95" customHeight="1" x14ac:dyDescent="0.2">
      <c r="B108" s="40" t="s">
        <v>226</v>
      </c>
      <c r="C108" s="41">
        <v>91203223</v>
      </c>
      <c r="D108" s="42" t="s">
        <v>41</v>
      </c>
      <c r="E108" s="43" t="s">
        <v>57</v>
      </c>
      <c r="F108" s="44">
        <v>5</v>
      </c>
      <c r="G108" s="69"/>
      <c r="H108" s="70">
        <f t="shared" si="1"/>
        <v>0</v>
      </c>
      <c r="I108" s="3"/>
      <c r="J108" s="3"/>
    </row>
    <row r="109" spans="2:10" s="39" customFormat="1" ht="24.95" customHeight="1" x14ac:dyDescent="0.2">
      <c r="B109" s="40" t="s">
        <v>227</v>
      </c>
      <c r="C109" s="41">
        <v>91201703</v>
      </c>
      <c r="D109" s="42" t="s">
        <v>42</v>
      </c>
      <c r="E109" s="43" t="s">
        <v>57</v>
      </c>
      <c r="F109" s="44">
        <v>3</v>
      </c>
      <c r="G109" s="69"/>
      <c r="H109" s="70">
        <f t="shared" si="1"/>
        <v>0</v>
      </c>
      <c r="I109" s="3"/>
      <c r="J109" s="3"/>
    </row>
    <row r="110" spans="2:10" s="39" customFormat="1" ht="24.95" customHeight="1" x14ac:dyDescent="0.2">
      <c r="B110" s="40" t="s">
        <v>228</v>
      </c>
      <c r="C110" s="41">
        <v>91201708</v>
      </c>
      <c r="D110" s="42" t="s">
        <v>200</v>
      </c>
      <c r="E110" s="43" t="s">
        <v>57</v>
      </c>
      <c r="F110" s="44">
        <v>5</v>
      </c>
      <c r="G110" s="69"/>
      <c r="H110" s="70">
        <f t="shared" si="1"/>
        <v>0</v>
      </c>
      <c r="I110" s="3"/>
      <c r="J110" s="3"/>
    </row>
    <row r="111" spans="2:10" s="39" customFormat="1" ht="24.95" customHeight="1" x14ac:dyDescent="0.2">
      <c r="B111" s="40" t="s">
        <v>229</v>
      </c>
      <c r="C111" s="41">
        <v>91201716</v>
      </c>
      <c r="D111" s="42" t="s">
        <v>43</v>
      </c>
      <c r="E111" s="43" t="s">
        <v>57</v>
      </c>
      <c r="F111" s="44">
        <v>5</v>
      </c>
      <c r="G111" s="69"/>
      <c r="H111" s="70">
        <f t="shared" si="1"/>
        <v>0</v>
      </c>
      <c r="I111" s="3"/>
      <c r="J111" s="3"/>
    </row>
    <row r="112" spans="2:10" s="39" customFormat="1" ht="24.95" customHeight="1" x14ac:dyDescent="0.2">
      <c r="B112" s="40" t="s">
        <v>230</v>
      </c>
      <c r="C112" s="41">
        <v>91201722</v>
      </c>
      <c r="D112" s="42" t="s">
        <v>44</v>
      </c>
      <c r="E112" s="43" t="s">
        <v>57</v>
      </c>
      <c r="F112" s="44">
        <v>5</v>
      </c>
      <c r="G112" s="69"/>
      <c r="H112" s="70">
        <f t="shared" si="1"/>
        <v>0</v>
      </c>
      <c r="I112" s="3"/>
      <c r="J112" s="3"/>
    </row>
    <row r="113" spans="2:10" s="39" customFormat="1" ht="24.95" customHeight="1" x14ac:dyDescent="0.2">
      <c r="B113" s="40" t="s">
        <v>231</v>
      </c>
      <c r="C113" s="41">
        <v>91203918</v>
      </c>
      <c r="D113" s="42" t="s">
        <v>45</v>
      </c>
      <c r="E113" s="43" t="s">
        <v>57</v>
      </c>
      <c r="F113" s="44">
        <v>5</v>
      </c>
      <c r="G113" s="69"/>
      <c r="H113" s="70">
        <f t="shared" si="1"/>
        <v>0</v>
      </c>
      <c r="I113" s="3"/>
      <c r="J113" s="3"/>
    </row>
    <row r="114" spans="2:10" s="39" customFormat="1" ht="24.95" customHeight="1" x14ac:dyDescent="0.2">
      <c r="B114" s="40" t="s">
        <v>232</v>
      </c>
      <c r="C114" s="41">
        <v>91203224</v>
      </c>
      <c r="D114" s="42" t="s">
        <v>46</v>
      </c>
      <c r="E114" s="43" t="s">
        <v>57</v>
      </c>
      <c r="F114" s="44">
        <v>3</v>
      </c>
      <c r="G114" s="69"/>
      <c r="H114" s="70">
        <f t="shared" si="1"/>
        <v>0</v>
      </c>
      <c r="I114" s="3"/>
      <c r="J114" s="3"/>
    </row>
    <row r="115" spans="2:10" s="39" customFormat="1" ht="24.95" customHeight="1" x14ac:dyDescent="0.2">
      <c r="B115" s="40" t="s">
        <v>233</v>
      </c>
      <c r="C115" s="41" t="s">
        <v>112</v>
      </c>
      <c r="D115" s="42" t="s">
        <v>201</v>
      </c>
      <c r="E115" s="43" t="s">
        <v>57</v>
      </c>
      <c r="F115" s="44">
        <v>3</v>
      </c>
      <c r="G115" s="69"/>
      <c r="H115" s="70">
        <f t="shared" si="1"/>
        <v>0</v>
      </c>
      <c r="I115" s="3"/>
      <c r="J115" s="3"/>
    </row>
    <row r="116" spans="2:10" s="39" customFormat="1" ht="24.95" customHeight="1" x14ac:dyDescent="0.2">
      <c r="B116" s="40" t="s">
        <v>234</v>
      </c>
      <c r="C116" s="41">
        <v>91203970</v>
      </c>
      <c r="D116" s="42" t="s">
        <v>47</v>
      </c>
      <c r="E116" s="43" t="s">
        <v>57</v>
      </c>
      <c r="F116" s="44">
        <v>6</v>
      </c>
      <c r="G116" s="69"/>
      <c r="H116" s="70">
        <f t="shared" si="1"/>
        <v>0</v>
      </c>
      <c r="I116" s="3"/>
      <c r="J116" s="3"/>
    </row>
    <row r="117" spans="2:10" s="39" customFormat="1" ht="24.95" customHeight="1" x14ac:dyDescent="0.2">
      <c r="B117" s="40" t="s">
        <v>235</v>
      </c>
      <c r="C117" s="41">
        <v>91201725</v>
      </c>
      <c r="D117" s="42" t="s">
        <v>48</v>
      </c>
      <c r="E117" s="43" t="s">
        <v>57</v>
      </c>
      <c r="F117" s="44">
        <v>6</v>
      </c>
      <c r="G117" s="69"/>
      <c r="H117" s="70">
        <f t="shared" si="1"/>
        <v>0</v>
      </c>
      <c r="I117" s="3"/>
      <c r="J117" s="3"/>
    </row>
    <row r="118" spans="2:10" s="39" customFormat="1" ht="24.95" customHeight="1" x14ac:dyDescent="0.2">
      <c r="B118" s="40" t="s">
        <v>236</v>
      </c>
      <c r="C118" s="41">
        <v>91202891</v>
      </c>
      <c r="D118" s="42" t="s">
        <v>49</v>
      </c>
      <c r="E118" s="43" t="s">
        <v>57</v>
      </c>
      <c r="F118" s="44">
        <v>7</v>
      </c>
      <c r="G118" s="69"/>
      <c r="H118" s="70">
        <f t="shared" si="1"/>
        <v>0</v>
      </c>
      <c r="I118" s="3"/>
      <c r="J118" s="3"/>
    </row>
    <row r="119" spans="2:10" s="39" customFormat="1" ht="24.95" customHeight="1" x14ac:dyDescent="0.2">
      <c r="B119" s="40" t="s">
        <v>237</v>
      </c>
      <c r="C119" s="41">
        <v>91204759</v>
      </c>
      <c r="D119" s="42" t="s">
        <v>50</v>
      </c>
      <c r="E119" s="43" t="s">
        <v>57</v>
      </c>
      <c r="F119" s="44">
        <v>3</v>
      </c>
      <c r="G119" s="69"/>
      <c r="H119" s="70">
        <f t="shared" si="1"/>
        <v>0</v>
      </c>
      <c r="I119" s="3"/>
      <c r="J119" s="3"/>
    </row>
    <row r="120" spans="2:10" s="39" customFormat="1" ht="24.95" customHeight="1" x14ac:dyDescent="0.2">
      <c r="B120" s="40" t="s">
        <v>238</v>
      </c>
      <c r="C120" s="41">
        <v>91202175</v>
      </c>
      <c r="D120" s="42" t="s">
        <v>79</v>
      </c>
      <c r="E120" s="43" t="s">
        <v>57</v>
      </c>
      <c r="F120" s="44">
        <v>7</v>
      </c>
      <c r="G120" s="69"/>
      <c r="H120" s="70">
        <f t="shared" si="1"/>
        <v>0</v>
      </c>
      <c r="I120" s="3"/>
      <c r="J120" s="3"/>
    </row>
    <row r="121" spans="2:10" s="26" customFormat="1" ht="24.95" customHeight="1" x14ac:dyDescent="0.2">
      <c r="B121" s="40" t="s">
        <v>239</v>
      </c>
      <c r="C121" s="22">
        <v>91206980</v>
      </c>
      <c r="D121" s="23" t="s">
        <v>73</v>
      </c>
      <c r="E121" s="24" t="s">
        <v>57</v>
      </c>
      <c r="F121" s="25">
        <v>3</v>
      </c>
      <c r="G121" s="69"/>
      <c r="H121" s="70">
        <f t="shared" si="1"/>
        <v>0</v>
      </c>
      <c r="I121" s="14"/>
      <c r="J121" s="14"/>
    </row>
    <row r="122" spans="2:10" s="26" customFormat="1" ht="24.95" customHeight="1" x14ac:dyDescent="0.2">
      <c r="B122" s="40" t="s">
        <v>240</v>
      </c>
      <c r="C122" s="22">
        <v>91206979</v>
      </c>
      <c r="D122" s="23" t="s">
        <v>74</v>
      </c>
      <c r="E122" s="24" t="s">
        <v>57</v>
      </c>
      <c r="F122" s="25">
        <v>2</v>
      </c>
      <c r="G122" s="69"/>
      <c r="H122" s="70">
        <f t="shared" si="1"/>
        <v>0</v>
      </c>
      <c r="I122" s="14"/>
      <c r="J122" s="14"/>
    </row>
    <row r="123" spans="2:10" s="26" customFormat="1" ht="24.95" customHeight="1" x14ac:dyDescent="0.2">
      <c r="B123" s="40" t="s">
        <v>241</v>
      </c>
      <c r="C123" s="22">
        <v>91206978</v>
      </c>
      <c r="D123" s="23" t="s">
        <v>75</v>
      </c>
      <c r="E123" s="24" t="s">
        <v>57</v>
      </c>
      <c r="F123" s="25">
        <v>2</v>
      </c>
      <c r="G123" s="69"/>
      <c r="H123" s="70">
        <f t="shared" si="1"/>
        <v>0</v>
      </c>
      <c r="I123" s="14"/>
      <c r="J123" s="14"/>
    </row>
    <row r="124" spans="2:10" s="45" customFormat="1" ht="24.95" customHeight="1" x14ac:dyDescent="0.2">
      <c r="B124" s="40" t="s">
        <v>242</v>
      </c>
      <c r="C124" s="46">
        <v>91206977</v>
      </c>
      <c r="D124" s="47" t="s">
        <v>54</v>
      </c>
      <c r="E124" s="48" t="s">
        <v>57</v>
      </c>
      <c r="F124" s="49">
        <v>2</v>
      </c>
      <c r="G124" s="69"/>
      <c r="H124" s="70">
        <f t="shared" si="1"/>
        <v>0</v>
      </c>
      <c r="I124" s="50"/>
      <c r="J124" s="50"/>
    </row>
    <row r="125" spans="2:10" s="45" customFormat="1" ht="24.95" customHeight="1" x14ac:dyDescent="0.2">
      <c r="B125" s="40" t="s">
        <v>243</v>
      </c>
      <c r="C125" s="46">
        <v>91206976</v>
      </c>
      <c r="D125" s="47" t="s">
        <v>55</v>
      </c>
      <c r="E125" s="48" t="s">
        <v>57</v>
      </c>
      <c r="F125" s="49">
        <v>5</v>
      </c>
      <c r="G125" s="69"/>
      <c r="H125" s="70">
        <f t="shared" si="1"/>
        <v>0</v>
      </c>
      <c r="I125" s="50"/>
      <c r="J125" s="50"/>
    </row>
    <row r="126" spans="2:10" s="39" customFormat="1" ht="24.95" customHeight="1" x14ac:dyDescent="0.2">
      <c r="B126" s="40" t="s">
        <v>244</v>
      </c>
      <c r="C126" s="41" t="s">
        <v>112</v>
      </c>
      <c r="D126" s="42" t="s">
        <v>111</v>
      </c>
      <c r="E126" s="43" t="s">
        <v>57</v>
      </c>
      <c r="F126" s="44">
        <v>5</v>
      </c>
      <c r="G126" s="69"/>
      <c r="H126" s="70">
        <f t="shared" si="1"/>
        <v>0</v>
      </c>
      <c r="I126" s="3"/>
      <c r="J126" s="3"/>
    </row>
    <row r="127" spans="2:10" s="39" customFormat="1" ht="24.95" customHeight="1" x14ac:dyDescent="0.2">
      <c r="B127" s="40" t="s">
        <v>245</v>
      </c>
      <c r="C127" s="41" t="s">
        <v>112</v>
      </c>
      <c r="D127" s="42" t="s">
        <v>195</v>
      </c>
      <c r="E127" s="43" t="s">
        <v>57</v>
      </c>
      <c r="F127" s="44">
        <v>5</v>
      </c>
      <c r="G127" s="69"/>
      <c r="H127" s="70">
        <f t="shared" si="1"/>
        <v>0</v>
      </c>
      <c r="I127" s="3"/>
      <c r="J127" s="3"/>
    </row>
    <row r="128" spans="2:10" s="39" customFormat="1" ht="24.95" customHeight="1" x14ac:dyDescent="0.2">
      <c r="B128" s="40" t="s">
        <v>246</v>
      </c>
      <c r="C128" s="41" t="s">
        <v>112</v>
      </c>
      <c r="D128" s="42" t="s">
        <v>196</v>
      </c>
      <c r="E128" s="43" t="s">
        <v>57</v>
      </c>
      <c r="F128" s="44">
        <v>5</v>
      </c>
      <c r="G128" s="69"/>
      <c r="H128" s="70">
        <f t="shared" si="1"/>
        <v>0</v>
      </c>
      <c r="I128" s="3"/>
      <c r="J128" s="3"/>
    </row>
    <row r="129" spans="2:10" s="39" customFormat="1" ht="24.95" customHeight="1" x14ac:dyDescent="0.2">
      <c r="B129" s="40" t="s">
        <v>247</v>
      </c>
      <c r="C129" s="41" t="s">
        <v>112</v>
      </c>
      <c r="D129" s="42" t="s">
        <v>197</v>
      </c>
      <c r="E129" s="43" t="s">
        <v>57</v>
      </c>
      <c r="F129" s="44">
        <v>5</v>
      </c>
      <c r="G129" s="69"/>
      <c r="H129" s="70">
        <f t="shared" si="1"/>
        <v>0</v>
      </c>
      <c r="I129" s="3"/>
      <c r="J129" s="3"/>
    </row>
    <row r="130" spans="2:10" ht="24.95" customHeight="1" x14ac:dyDescent="0.2">
      <c r="B130" s="18" t="s">
        <v>194</v>
      </c>
      <c r="C130" s="19"/>
      <c r="D130" s="20"/>
      <c r="E130" s="20"/>
      <c r="F130" s="20"/>
      <c r="G130" s="69"/>
      <c r="H130" s="70"/>
      <c r="I130" s="20"/>
      <c r="J130" s="20"/>
    </row>
    <row r="131" spans="2:10" s="39" customFormat="1" ht="24.95" customHeight="1" x14ac:dyDescent="0.2">
      <c r="B131" s="40" t="s">
        <v>248</v>
      </c>
      <c r="C131" s="40" t="s">
        <v>112</v>
      </c>
      <c r="D131" s="51" t="s">
        <v>80</v>
      </c>
      <c r="E131" s="43" t="s">
        <v>113</v>
      </c>
      <c r="F131" s="44">
        <v>8</v>
      </c>
      <c r="G131" s="69"/>
      <c r="H131" s="70">
        <f t="shared" si="1"/>
        <v>0</v>
      </c>
      <c r="I131" s="3"/>
      <c r="J131" s="3"/>
    </row>
    <row r="132" spans="2:10" s="39" customFormat="1" ht="24.95" customHeight="1" x14ac:dyDescent="0.2">
      <c r="B132" s="40" t="s">
        <v>249</v>
      </c>
      <c r="C132" s="41" t="s">
        <v>112</v>
      </c>
      <c r="D132" s="42" t="s">
        <v>81</v>
      </c>
      <c r="E132" s="43" t="s">
        <v>113</v>
      </c>
      <c r="F132" s="44">
        <v>8</v>
      </c>
      <c r="G132" s="69"/>
      <c r="H132" s="70">
        <f t="shared" si="1"/>
        <v>0</v>
      </c>
      <c r="I132" s="3"/>
      <c r="J132" s="3"/>
    </row>
    <row r="133" spans="2:10" s="39" customFormat="1" ht="24.95" customHeight="1" x14ac:dyDescent="0.2">
      <c r="B133" s="40" t="s">
        <v>250</v>
      </c>
      <c r="C133" s="41" t="s">
        <v>112</v>
      </c>
      <c r="D133" s="42" t="s">
        <v>143</v>
      </c>
      <c r="E133" s="43" t="s">
        <v>113</v>
      </c>
      <c r="F133" s="44">
        <v>10</v>
      </c>
      <c r="G133" s="69"/>
      <c r="H133" s="70">
        <f t="shared" si="1"/>
        <v>0</v>
      </c>
      <c r="I133" s="3"/>
      <c r="J133" s="3"/>
    </row>
    <row r="134" spans="2:10" s="39" customFormat="1" ht="24.95" customHeight="1" x14ac:dyDescent="0.2">
      <c r="B134" s="40" t="s">
        <v>251</v>
      </c>
      <c r="C134" s="41" t="s">
        <v>112</v>
      </c>
      <c r="D134" s="53" t="s">
        <v>202</v>
      </c>
      <c r="E134" s="43" t="s">
        <v>113</v>
      </c>
      <c r="F134" s="44">
        <v>10</v>
      </c>
      <c r="G134" s="69"/>
      <c r="H134" s="70">
        <f t="shared" si="1"/>
        <v>0</v>
      </c>
      <c r="I134" s="3"/>
      <c r="J134" s="3"/>
    </row>
    <row r="135" spans="2:10" s="39" customFormat="1" ht="24.95" customHeight="1" x14ac:dyDescent="0.2">
      <c r="B135" s="40" t="s">
        <v>252</v>
      </c>
      <c r="C135" s="41" t="s">
        <v>112</v>
      </c>
      <c r="D135" s="42" t="s">
        <v>82</v>
      </c>
      <c r="E135" s="43" t="s">
        <v>113</v>
      </c>
      <c r="F135" s="44">
        <v>3</v>
      </c>
      <c r="G135" s="69"/>
      <c r="H135" s="70">
        <f t="shared" si="1"/>
        <v>0</v>
      </c>
      <c r="I135" s="3"/>
      <c r="J135" s="3"/>
    </row>
    <row r="136" spans="2:10" s="39" customFormat="1" ht="24.95" customHeight="1" x14ac:dyDescent="0.2">
      <c r="B136" s="40" t="s">
        <v>253</v>
      </c>
      <c r="C136" s="41" t="s">
        <v>112</v>
      </c>
      <c r="D136" s="42" t="s">
        <v>83</v>
      </c>
      <c r="E136" s="43" t="s">
        <v>113</v>
      </c>
      <c r="F136" s="44">
        <v>3</v>
      </c>
      <c r="G136" s="69"/>
      <c r="H136" s="70">
        <f t="shared" si="1"/>
        <v>0</v>
      </c>
      <c r="I136" s="3"/>
      <c r="J136" s="3"/>
    </row>
    <row r="137" spans="2:10" s="39" customFormat="1" ht="24.95" customHeight="1" x14ac:dyDescent="0.2">
      <c r="B137" s="40" t="s">
        <v>254</v>
      </c>
      <c r="C137" s="41" t="s">
        <v>112</v>
      </c>
      <c r="D137" s="42" t="s">
        <v>144</v>
      </c>
      <c r="E137" s="43" t="s">
        <v>113</v>
      </c>
      <c r="F137" s="44">
        <f>F140/2</f>
        <v>8</v>
      </c>
      <c r="G137" s="69"/>
      <c r="H137" s="70">
        <f t="shared" si="1"/>
        <v>0</v>
      </c>
      <c r="I137" s="3"/>
      <c r="J137" s="3"/>
    </row>
    <row r="138" spans="2:10" s="39" customFormat="1" ht="24.95" customHeight="1" x14ac:dyDescent="0.2">
      <c r="B138" s="40" t="s">
        <v>255</v>
      </c>
      <c r="C138" s="41" t="s">
        <v>112</v>
      </c>
      <c r="D138" s="42" t="s">
        <v>145</v>
      </c>
      <c r="E138" s="43" t="s">
        <v>113</v>
      </c>
      <c r="F138" s="44">
        <f>F140/2</f>
        <v>8</v>
      </c>
      <c r="G138" s="69"/>
      <c r="H138" s="70">
        <f t="shared" si="1"/>
        <v>0</v>
      </c>
      <c r="I138" s="3"/>
      <c r="J138" s="3"/>
    </row>
    <row r="139" spans="2:10" s="39" customFormat="1" ht="24.95" customHeight="1" x14ac:dyDescent="0.2">
      <c r="B139" s="40" t="s">
        <v>256</v>
      </c>
      <c r="C139" s="41" t="s">
        <v>112</v>
      </c>
      <c r="D139" s="42" t="s">
        <v>84</v>
      </c>
      <c r="E139" s="43" t="s">
        <v>113</v>
      </c>
      <c r="F139" s="44">
        <v>30</v>
      </c>
      <c r="G139" s="69"/>
      <c r="H139" s="70">
        <f t="shared" si="1"/>
        <v>0</v>
      </c>
      <c r="I139" s="3"/>
      <c r="J139" s="3"/>
    </row>
    <row r="140" spans="2:10" s="39" customFormat="1" ht="24.95" customHeight="1" x14ac:dyDescent="0.2">
      <c r="B140" s="40" t="s">
        <v>257</v>
      </c>
      <c r="C140" s="41" t="s">
        <v>112</v>
      </c>
      <c r="D140" s="42" t="s">
        <v>85</v>
      </c>
      <c r="E140" s="43" t="s">
        <v>113</v>
      </c>
      <c r="F140" s="44">
        <f>F94+F95+F96+F97+F98+F99</f>
        <v>16</v>
      </c>
      <c r="G140" s="69"/>
      <c r="H140" s="70">
        <f t="shared" si="1"/>
        <v>0</v>
      </c>
      <c r="I140" s="3"/>
      <c r="J140" s="3"/>
    </row>
    <row r="141" spans="2:10" s="45" customFormat="1" ht="24.95" customHeight="1" x14ac:dyDescent="0.2">
      <c r="B141" s="40" t="s">
        <v>258</v>
      </c>
      <c r="C141" s="46" t="s">
        <v>112</v>
      </c>
      <c r="D141" s="47" t="s">
        <v>114</v>
      </c>
      <c r="E141" s="48" t="s">
        <v>113</v>
      </c>
      <c r="F141" s="49">
        <v>5</v>
      </c>
      <c r="G141" s="69"/>
      <c r="H141" s="70">
        <f t="shared" si="1"/>
        <v>0</v>
      </c>
      <c r="I141" s="50"/>
      <c r="J141" s="50"/>
    </row>
    <row r="142" spans="2:10" ht="24.95" customHeight="1" x14ac:dyDescent="0.2">
      <c r="D142" s="79" t="s">
        <v>259</v>
      </c>
      <c r="E142" s="80"/>
      <c r="F142" s="80"/>
      <c r="G142" s="81"/>
      <c r="H142" s="71">
        <f>SUM(H13:H141)</f>
        <v>0</v>
      </c>
      <c r="I142" s="63"/>
      <c r="J142" s="54"/>
    </row>
    <row r="143" spans="2:10" ht="24.95" customHeight="1" x14ac:dyDescent="0.2">
      <c r="D143" s="55"/>
      <c r="E143" s="55"/>
      <c r="F143" s="55"/>
      <c r="G143" s="55"/>
      <c r="H143" s="55"/>
      <c r="I143" s="54"/>
      <c r="J143" s="54"/>
    </row>
    <row r="144" spans="2:10" ht="24.95" customHeight="1" x14ac:dyDescent="0.2">
      <c r="D144" s="55"/>
      <c r="E144" s="55"/>
      <c r="F144" s="55"/>
      <c r="G144" s="55"/>
      <c r="H144" s="55"/>
      <c r="I144" s="54"/>
      <c r="J144" s="54"/>
    </row>
    <row r="145" spans="4:10" ht="185.25" x14ac:dyDescent="0.2">
      <c r="D145" s="64" t="s">
        <v>260</v>
      </c>
      <c r="E145" s="64"/>
      <c r="F145" s="64"/>
      <c r="G145" s="64"/>
      <c r="H145" s="64"/>
      <c r="I145" s="54"/>
      <c r="J145" s="54"/>
    </row>
    <row r="146" spans="4:10" x14ac:dyDescent="0.2">
      <c r="D146" s="64"/>
      <c r="E146" s="64"/>
      <c r="F146" s="64"/>
      <c r="G146" s="64"/>
      <c r="H146" s="64"/>
      <c r="I146" s="54"/>
      <c r="J146" s="54"/>
    </row>
    <row r="147" spans="4:10" ht="14.25" customHeight="1" x14ac:dyDescent="0.2">
      <c r="G147" s="8"/>
      <c r="I147" s="64"/>
      <c r="J147" s="64"/>
    </row>
    <row r="148" spans="4:10" ht="48.75" customHeight="1" x14ac:dyDescent="0.2">
      <c r="G148" s="8"/>
      <c r="I148" s="64"/>
      <c r="J148" s="64"/>
    </row>
    <row r="149" spans="4:10" x14ac:dyDescent="0.2">
      <c r="D149" s="56" t="s">
        <v>269</v>
      </c>
      <c r="E149" s="56"/>
      <c r="F149" s="56"/>
      <c r="G149" s="56"/>
      <c r="H149" s="56"/>
    </row>
    <row r="150" spans="4:10" x14ac:dyDescent="0.2">
      <c r="D150" s="57"/>
      <c r="E150" s="56"/>
      <c r="F150" s="56"/>
      <c r="G150" s="56"/>
      <c r="H150" s="56"/>
    </row>
    <row r="151" spans="4:10" x14ac:dyDescent="0.2">
      <c r="D151" s="59" t="s">
        <v>261</v>
      </c>
      <c r="E151" s="60"/>
      <c r="F151" s="61"/>
      <c r="G151" s="62" t="s">
        <v>262</v>
      </c>
      <c r="H151" s="62"/>
      <c r="I151" s="56"/>
      <c r="J151" s="56"/>
    </row>
    <row r="152" spans="4:10" x14ac:dyDescent="0.2">
      <c r="I152" s="58"/>
      <c r="J152" s="58"/>
    </row>
    <row r="153" spans="4:10" x14ac:dyDescent="0.2">
      <c r="I153" s="82" t="s">
        <v>263</v>
      </c>
      <c r="J153" s="82"/>
    </row>
  </sheetData>
  <sheetProtection formatCells="0" formatColumns="0" formatRows="0" selectLockedCells="1"/>
  <mergeCells count="7">
    <mergeCell ref="D142:G142"/>
    <mergeCell ref="I153:J153"/>
    <mergeCell ref="E2:F2"/>
    <mergeCell ref="B4:H4"/>
    <mergeCell ref="B5:G5"/>
    <mergeCell ref="B7:I7"/>
    <mergeCell ref="B9:D9"/>
  </mergeCells>
  <pageMargins left="0.51181102362204722" right="0.51181102362204722" top="0.74803149606299213" bottom="0.74803149606299213" header="0.31496062992125984" footer="0.31496062992125984"/>
  <pageSetup paperSize="9" scale="8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dobava materiala za razpis</vt:lpstr>
      <vt:lpstr>'dobava materiala za razpis'!Tiskanje_naslovov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test</cp:lastModifiedBy>
  <cp:lastPrinted>2022-07-27T09:22:50Z</cp:lastPrinted>
  <dcterms:created xsi:type="dcterms:W3CDTF">2015-12-10T14:21:36Z</dcterms:created>
  <dcterms:modified xsi:type="dcterms:W3CDTF">2022-07-27T09:56:39Z</dcterms:modified>
</cp:coreProperties>
</file>