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Silvo 2024\JN SJN, MOL 2024\JPE SIR 156-24 SD+izolaterska dela Obnova T8000+T100 v kolektorju-1. faza\"/>
    </mc:Choice>
  </mc:AlternateContent>
  <xr:revisionPtr revIDLastSave="0" documentId="13_ncr:1_{A5EEE71C-244B-42C5-BA4E-B5AF610D2549}" xr6:coauthVersionLast="47" xr6:coauthVersionMax="47" xr10:uidLastSave="{00000000-0000-0000-0000-000000000000}"/>
  <bookViews>
    <workbookView xWindow="-120" yWindow="-120" windowWidth="29040" windowHeight="17520" tabRatio="956" activeTab="4" xr2:uid="{00000000-000D-0000-FFFF-FFFF00000000}"/>
  </bookViews>
  <sheets>
    <sheet name="REKAPITULACIJA 1" sheetId="52" r:id="rId1"/>
    <sheet name="T100-1.faza_SD" sheetId="1" r:id="rId2"/>
    <sheet name="T8000_1. faza_SD" sheetId="49" r:id="rId3"/>
    <sheet name="parovod UKC_SD" sheetId="51" r:id="rId4"/>
    <sheet name="T100_2.faza_SD" sheetId="50" r:id="rId5"/>
  </sheets>
  <definedNames>
    <definedName name="_xlnm._FilterDatabase" localSheetId="3" hidden="1">'parovod UKC_SD'!#REF!</definedName>
    <definedName name="_xlnm._FilterDatabase" localSheetId="4" hidden="1">'T100_2.faza_SD'!#REF!</definedName>
    <definedName name="_xlnm._FilterDatabase" localSheetId="1" hidden="1">'T100-1.faza_SD'!$A$9:$F$9</definedName>
    <definedName name="_xlnm._FilterDatabase" localSheetId="2" hidden="1">'T8000_1. faza_SD'!#REF!</definedName>
    <definedName name="investicija" localSheetId="3">#REF!</definedName>
    <definedName name="investicija" localSheetId="4">#REF!</definedName>
    <definedName name="investicija" localSheetId="2">#REF!</definedName>
    <definedName name="investicija">#REF!</definedName>
    <definedName name="_xlnm.Print_Area" localSheetId="3">'parovod UKC_SD'!$A$1:$F$37</definedName>
    <definedName name="_xlnm.Print_Area" localSheetId="1">'T100-1.faza_SD'!$A$1:$F$45</definedName>
    <definedName name="_xlnm.Print_Area" localSheetId="2">'T8000_1. faza_SD'!$A$1:$F$36</definedName>
    <definedName name="_xlnm.Print_Titles" localSheetId="1">'T100-1.faza_SD'!$8:$8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0" i="51" l="1"/>
  <c r="F24" i="51"/>
  <c r="F18" i="51"/>
  <c r="F14" i="51"/>
  <c r="A13" i="51"/>
  <c r="A17" i="51" s="1"/>
  <c r="F11" i="51"/>
  <c r="A9" i="51"/>
  <c r="F35" i="51" l="1"/>
  <c r="F37" i="51" s="1"/>
  <c r="G15" i="52" s="1"/>
  <c r="A21" i="51"/>
  <c r="A27" i="51" s="1"/>
  <c r="F30" i="49"/>
  <c r="F25" i="49"/>
  <c r="F19" i="49"/>
  <c r="F14" i="49"/>
  <c r="F11" i="49"/>
  <c r="A9" i="49"/>
  <c r="A13" i="49" s="1"/>
  <c r="A17" i="49" s="1"/>
  <c r="A22" i="49" s="1"/>
  <c r="F37" i="50"/>
  <c r="F38" i="1"/>
  <c r="F33" i="50"/>
  <c r="F27" i="50"/>
  <c r="F26" i="50"/>
  <c r="F20" i="50"/>
  <c r="F15" i="50"/>
  <c r="F12" i="50"/>
  <c r="F11" i="50"/>
  <c r="A9" i="50"/>
  <c r="A14" i="50" s="1"/>
  <c r="F42" i="50" l="1"/>
  <c r="F44" i="50" s="1"/>
  <c r="G17" i="52" s="1"/>
  <c r="F34" i="49"/>
  <c r="F36" i="49" s="1"/>
  <c r="A33" i="51"/>
  <c r="A27" i="49"/>
  <c r="A18" i="50"/>
  <c r="A23" i="50" s="1"/>
  <c r="A30" i="50" s="1"/>
  <c r="G11" i="52" l="1"/>
  <c r="A32" i="49"/>
  <c r="A36" i="50"/>
  <c r="A40" i="50"/>
  <c r="F16" i="1" l="1"/>
  <c r="F13" i="1"/>
  <c r="F12" i="1"/>
  <c r="F21" i="1" l="1"/>
  <c r="A10" i="1" l="1"/>
  <c r="F35" i="1"/>
  <c r="F34" i="1"/>
  <c r="F28" i="1"/>
  <c r="F27" i="1"/>
  <c r="F43" i="1" s="1"/>
  <c r="F45" i="1" s="1"/>
  <c r="G10" i="52" s="1"/>
  <c r="G12" i="52" s="1"/>
  <c r="G19" i="52" s="1"/>
  <c r="A15" i="1" l="1"/>
  <c r="A19" i="1" s="1"/>
  <c r="A24" i="1" l="1"/>
  <c r="A31" i="1" l="1"/>
  <c r="A37" i="1"/>
  <c r="A41" i="1" l="1"/>
</calcChain>
</file>

<file path=xl/sharedStrings.xml><?xml version="1.0" encoding="utf-8"?>
<sst xmlns="http://schemas.openxmlformats.org/spreadsheetml/2006/main" count="178" uniqueCount="69">
  <si>
    <t>Z. ŠT.</t>
  </si>
  <si>
    <t xml:space="preserve">R E K A P I T U L A C I J A </t>
  </si>
  <si>
    <t>investicija</t>
  </si>
  <si>
    <t>( m )</t>
  </si>
  <si>
    <t>KOLIČINA</t>
  </si>
  <si>
    <t>ENOTA</t>
  </si>
  <si>
    <t xml:space="preserve">
OPIS POSTAVKE
</t>
  </si>
  <si>
    <t>CENA/ENOTO [EUR]</t>
  </si>
  <si>
    <t>CENA
[EUR]</t>
  </si>
  <si>
    <t>( EUR )</t>
  </si>
  <si>
    <t>EUR</t>
  </si>
  <si>
    <r>
      <t>m</t>
    </r>
    <r>
      <rPr>
        <vertAlign val="superscript"/>
        <sz val="10"/>
        <rFont val="Arial"/>
        <family val="2"/>
        <charset val="238"/>
      </rPr>
      <t>2</t>
    </r>
  </si>
  <si>
    <t>št.</t>
  </si>
  <si>
    <t>Nepredvidena dela</t>
  </si>
  <si>
    <t>Objekt:</t>
  </si>
  <si>
    <t>trasa in lokacija</t>
  </si>
  <si>
    <t>oznaka vročevoda</t>
  </si>
  <si>
    <t>dolžina
vročevoda</t>
  </si>
  <si>
    <t>kpl</t>
  </si>
  <si>
    <t>STROJNA DELA</t>
  </si>
  <si>
    <t>Dobava - montaža</t>
  </si>
  <si>
    <t>Demontaža izolacije</t>
  </si>
  <si>
    <t>50 mm</t>
  </si>
  <si>
    <t>Kontrola stanja cevovoda</t>
  </si>
  <si>
    <t>Površinska zaščita cevovodov</t>
  </si>
  <si>
    <t>Izolacija</t>
  </si>
  <si>
    <t xml:space="preserve">ravnih cevi s segmentnimi blazinami neomočljivega in negorljivega izolacijskega materiala z vertikalno orientiranimi vlakni (povečana tlačna trdnost), ojačanega z Al folijo ustrezne debeline.
Toplotna prevodnost izolacijskega materiala λ pri 25°C ≤ 0,035 W/mK.
Zaščitni ovoj je izdelan iz strešne lepenke, pritrjen s pomočjo Al trakov. Površina zaščitnega ovoja se premaže z ibitolom. </t>
  </si>
  <si>
    <t>80 mm</t>
  </si>
  <si>
    <t xml:space="preserve">cevnih lokov s segmentnimi blazinami neomočljivega in negorljivega izolacijskega materiala z vertikalno orientiranimi vlakni (povečana tlačna trdnost), ojačanega z Al folijo ustrezne debeline.
Toplotna prevodnost izolacijskega materiala λ pri 25°C ≤ 0,035 W/mK.
Zaščitni ovoj je izdelan iz strešne lepenke, pritrjen s pomočjo Al trakov. Površina zaščitnega ovoja se premaže z ibitolom. </t>
  </si>
  <si>
    <t>Nepredvidena dela, odobrena s strani nadzora in obračunana po analizi cen v skladu s kalkulativnimi elementi.</t>
  </si>
  <si>
    <t>Skupaj</t>
  </si>
  <si>
    <t>5.2</t>
  </si>
  <si>
    <t>5.2.1</t>
  </si>
  <si>
    <t>5.2.2</t>
  </si>
  <si>
    <t>5.2.3</t>
  </si>
  <si>
    <t>5.2.4</t>
  </si>
  <si>
    <t>1. FAZA (ODSEK 1-2-3)</t>
  </si>
  <si>
    <t>GLAVNI VROČEVOD T100 - ZAMENJAVA IZOLACIJE</t>
  </si>
  <si>
    <t>Demontaža obstoječe izolacije z vročevoda, vključno oplaščenje iz strešne lepenke in  pritrdilni material, ločitev odpadkov, transport na deponijo in plačilo pristojbine.
za cevi DN500, DN400,DN150, DN125, DN65, DN50 in DN32</t>
  </si>
  <si>
    <t>Vizuelna kontrola stanja cevododa vključno s podporami, po demontaži izolacije in čiščenju - stanje antikorozijske zaščite.</t>
  </si>
  <si>
    <t>Dvakratno temeljno barvanje klasičnega dela cevovoda s temeljno barvo, primerno za temperaturo 130 st. C, po predhodnem čiščenju rje.
Izvede se po potrebi na mestih poškodb.</t>
  </si>
  <si>
    <t>DELO POTEKA V KOMUNALNEM KOLEKTORJU PREMERA 2,1 m.</t>
  </si>
  <si>
    <t>2. FAZA (ODSEK 3-4-5-6)</t>
  </si>
  <si>
    <t>Prezračevanje</t>
  </si>
  <si>
    <t>PAROVOD T8000 - ZAMENJAVA IZOLACIJE</t>
  </si>
  <si>
    <t>1. FAZA (ODSEK 2-3)</t>
  </si>
  <si>
    <t>200 mm</t>
  </si>
  <si>
    <t>Demontaža obstoječe izolacije z vročevoda, vključno oplaščenje iz strešne lepenke in  pritrdilni material, ločitev odpadkov, transport na deponijo in plačilo pristojbine.
za cevi DN200.</t>
  </si>
  <si>
    <t>Dvakratno temeljno barvanje klasičnega dela cevovoda s temeljno barvo, primerno za temperaturo 300 st. C, po predhodnem čiščenju rje.
Izvede se po potrebi na mestih poškodb.</t>
  </si>
  <si>
    <t xml:space="preserve">ravnih cevi s segmentnimi blazinami neomočljivega in negorljivega izolacijskega materiala z vertikalno orientiranimi vlakni (povečana tlačna trdnost), ojačanega z Al folijo ustrezne debeline. Izvedba v dveh plasteh.
Toplotna prevodnost izolacijskega materiala λ pri 25°C ≤ 0,035 W/mK.
Zaščitni ovoj je izdelan iz strešne lepenke, pritrjen s pomočjo Al trakov. Površina zaščitnega ovoja se premaže z ibitolom. </t>
  </si>
  <si>
    <t xml:space="preserve">cevnih lokov s segmentnimi blazinami neomočljivega in negorljivega izolacijskega materiala z vertikalno orientiranimi vlakni (povečana tlačna trdnost), ojačanega z Al folijo ustrezne debeline. Izvedba v dveh plasteh.
Toplotna prevodnost izolacijskega materiala λ pri 25°C ≤ 0,035 W/mK.
Zaščitni ovoj je izdelan iz strešne lepenke, pritrjen s pomočjo Al trakov. Površina zaščitnega ovoja se premaže z ibitolom. </t>
  </si>
  <si>
    <t>PAROVOD UKC - ZAMENJAVA IZOLACIJE</t>
  </si>
  <si>
    <t>150 mm</t>
  </si>
  <si>
    <t>Demontaža obstoječe izolacije z vročevoda, vključno oplaščenje iz strešne lepenke in  pritrdilni material, ločitev odpadkov, transport na deponijo in plačilo pristojbine.
za cevi DN125.</t>
  </si>
  <si>
    <t>Prisilno prezračevanje kolektorja za zagotovitev primernih delovnih pogojev. Namestitev ventilatorja in gibkih prezračevanlnih kanalov dosega do 50 m.
Vključno agregat za električno napajanje.
Število kompletov določiti glede na organizacijo dela na gradbišču.</t>
  </si>
  <si>
    <t>OBNOVA TRASE T800 IN T100 V KOLEKTORJU</t>
  </si>
  <si>
    <t>1. FAZA (ODSEK 1-2-3), VROČEVOD DN500</t>
  </si>
  <si>
    <t>T100</t>
  </si>
  <si>
    <t>1. FAZA (ODSEK 1-2-3), PAROVOD DN200</t>
  </si>
  <si>
    <t>T8000</t>
  </si>
  <si>
    <t>5.2.3.</t>
  </si>
  <si>
    <t>2. FAZA (ODSEK 3-4-5-6), VROČEVOD DN500</t>
  </si>
  <si>
    <t>SKUPAJ 1. FAZA ENERGETIKA LJUBLJANA</t>
  </si>
  <si>
    <t>5.2.2.</t>
  </si>
  <si>
    <t>1. FAZA (ODSEK 1-2-3), PAROVOD UKC DN125</t>
  </si>
  <si>
    <t>5.2.4.</t>
  </si>
  <si>
    <t>SKUPAJ STROJNA DELA</t>
  </si>
  <si>
    <t>Vizuelna kontrola stanja cevododa vključno s podporami, po demontaži izolacije in čiščenju, merjenje debeline stene na poškodovanih mestih.</t>
  </si>
  <si>
    <t xml:space="preserve">Dvakratno temeljno barvanje klasičnega dela cevovoda s temeljno barvo, primerno za temperaturo 300 st. C, po predhodnem čiščenju rje.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</si>
</sst>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SIT&quot;_-;\-* #,##0.00\ &quot;SIT&quot;_-;_-* &quot;-&quot;??\ &quot;SIT&quot;_-;_-@_-"/>
    <numFmt numFmtId="165" formatCode=";;;"/>
  </numFmts>
  <fonts count="13" x14ac:knownFonts="1">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b/>
      <u/>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i/>
      <sz val="10"/>
      <color rgb="FF7F7F7F"/>
      <name val="Arial"/>
      <family val="2"/>
      <charset val="238"/>
    </font>
    <font>
      <sz val="10"/>
      <name val="Times New Roman CE"/>
      <family val="1"/>
      <charset val="238"/>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28">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
      <left style="thick">
        <color indexed="64"/>
      </left>
      <right style="hair">
        <color indexed="64"/>
      </right>
      <top style="thick">
        <color indexed="64"/>
      </top>
      <bottom style="thick">
        <color indexed="64"/>
      </bottom>
      <diagonal/>
    </border>
    <border>
      <left style="hair">
        <color indexed="64"/>
      </left>
      <right/>
      <top style="thick">
        <color indexed="64"/>
      </top>
      <bottom style="thick">
        <color indexed="64"/>
      </bottom>
      <diagonal/>
    </border>
    <border>
      <left/>
      <right style="hair">
        <color indexed="64"/>
      </right>
      <top style="thick">
        <color indexed="64"/>
      </top>
      <bottom style="thick">
        <color indexed="64"/>
      </bottom>
      <diagonal/>
    </border>
    <border>
      <left style="hair">
        <color indexed="64"/>
      </left>
      <right style="hair">
        <color indexed="64"/>
      </right>
      <top style="thick">
        <color indexed="64"/>
      </top>
      <bottom style="thick">
        <color indexed="64"/>
      </bottom>
      <diagonal/>
    </border>
    <border>
      <left style="hair">
        <color indexed="64"/>
      </left>
      <right style="thick">
        <color indexed="64"/>
      </right>
      <top style="thick">
        <color indexed="64"/>
      </top>
      <bottom style="thick">
        <color indexed="64"/>
      </bottom>
      <diagonal/>
    </border>
    <border>
      <left/>
      <right style="hair">
        <color indexed="64"/>
      </right>
      <top/>
      <bottom/>
      <diagonal/>
    </border>
    <border>
      <left style="hair">
        <color indexed="64"/>
      </left>
      <right/>
      <top/>
      <bottom/>
      <diagonal/>
    </border>
    <border>
      <left style="hair">
        <color indexed="64"/>
      </left>
      <right style="hair">
        <color indexed="64"/>
      </right>
      <top/>
      <bottom/>
      <diagonal/>
    </border>
    <border>
      <left style="medium">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15">
    <xf numFmtId="0" fontId="0" fillId="0" borderId="0"/>
    <xf numFmtId="0" fontId="2" fillId="0" borderId="0"/>
    <xf numFmtId="164" fontId="1" fillId="0" borderId="0" applyFont="0" applyFill="0" applyBorder="0" applyAlignment="0" applyProtection="0"/>
    <xf numFmtId="0" fontId="10"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applyNumberFormat="0" applyFill="0" applyBorder="0" applyAlignment="0" applyProtection="0"/>
    <xf numFmtId="164" fontId="1" fillId="0" borderId="0" applyFont="0" applyFill="0" applyBorder="0" applyAlignment="0" applyProtection="0"/>
    <xf numFmtId="0" fontId="2" fillId="0" borderId="0"/>
  </cellStyleXfs>
  <cellXfs count="129">
    <xf numFmtId="0" fontId="0" fillId="0" borderId="0" xfId="0"/>
    <xf numFmtId="0" fontId="3" fillId="0" borderId="0" xfId="0" applyFont="1" applyFill="1" applyProtection="1"/>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vertical="center"/>
    </xf>
    <xf numFmtId="4" fontId="3" fillId="0" borderId="6" xfId="2" applyNumberFormat="1" applyFont="1" applyFill="1" applyBorder="1" applyAlignment="1" applyProtection="1">
      <alignment horizontal="right" vertical="center"/>
    </xf>
    <xf numFmtId="0" fontId="3" fillId="0" borderId="0" xfId="0" applyFont="1" applyFill="1" applyAlignment="1" applyProtection="1">
      <alignment horizontal="center"/>
    </xf>
    <xf numFmtId="0" fontId="3" fillId="0" borderId="6" xfId="0" applyFont="1" applyFill="1" applyBorder="1" applyAlignment="1" applyProtection="1">
      <alignment horizontal="center" vertical="center"/>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5" fillId="0" borderId="0" xfId="0" applyFont="1" applyFill="1" applyBorder="1" applyProtection="1"/>
    <xf numFmtId="0" fontId="9" fillId="0" borderId="0" xfId="0" applyFont="1" applyFill="1" applyAlignment="1" applyProtection="1">
      <alignment vertical="center"/>
    </xf>
    <xf numFmtId="49" fontId="4" fillId="0" borderId="0" xfId="0" applyNumberFormat="1" applyFont="1" applyAlignment="1" applyProtection="1">
      <alignment horizontal="right" vertical="top"/>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3" xfId="0" applyFont="1" applyFill="1" applyBorder="1" applyAlignment="1" applyProtection="1">
      <alignment horizontal="right" vertical="top"/>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4" fontId="3" fillId="0" borderId="13" xfId="0" applyNumberFormat="1" applyFont="1" applyFill="1" applyBorder="1" applyAlignment="1" applyProtection="1">
      <alignment horizontal="right"/>
      <protection locked="0"/>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0" fontId="4" fillId="0" borderId="0" xfId="0" applyFont="1" applyAlignment="1" applyProtection="1">
      <alignment horizontal="left" vertical="top"/>
    </xf>
    <xf numFmtId="0" fontId="3" fillId="0" borderId="2" xfId="0" applyFont="1" applyBorder="1" applyAlignment="1" applyProtection="1">
      <alignment horizontal="left" vertical="top"/>
    </xf>
    <xf numFmtId="0" fontId="3" fillId="0" borderId="1" xfId="0" applyFont="1" applyFill="1" applyBorder="1" applyAlignment="1" applyProtection="1">
      <alignment horizontal="left" vertical="top" wrapText="1"/>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12" fillId="0" borderId="0" xfId="14" applyFont="1"/>
    <xf numFmtId="49" fontId="3" fillId="0" borderId="0" xfId="0" applyNumberFormat="1" applyFont="1" applyFill="1" applyBorder="1" applyAlignment="1" applyProtection="1">
      <alignment horizontal="left" vertical="top" wrapText="1"/>
    </xf>
    <xf numFmtId="0" fontId="3" fillId="0" borderId="0" xfId="14" applyFont="1"/>
    <xf numFmtId="4" fontId="3" fillId="0" borderId="0" xfId="14" applyNumberFormat="1" applyFont="1" applyAlignment="1">
      <alignment horizontal="right"/>
    </xf>
    <xf numFmtId="0" fontId="4" fillId="0" borderId="0" xfId="14" applyFont="1" applyAlignment="1">
      <alignment horizontal="center" vertical="top" wrapText="1"/>
    </xf>
    <xf numFmtId="0" fontId="3" fillId="0" borderId="0" xfId="14" applyFont="1" applyAlignment="1">
      <alignment horizontal="justify" vertical="top" wrapText="1"/>
    </xf>
    <xf numFmtId="0" fontId="3" fillId="0" borderId="0" xfId="0" applyFont="1" applyAlignment="1">
      <alignment horizontal="justify" vertical="top" wrapText="1"/>
    </xf>
    <xf numFmtId="0" fontId="3" fillId="0" borderId="0" xfId="0" applyFont="1"/>
    <xf numFmtId="4" fontId="3" fillId="0" borderId="0" xfId="0" applyNumberFormat="1" applyFont="1" applyAlignment="1">
      <alignment horizontal="right"/>
    </xf>
    <xf numFmtId="0" fontId="12" fillId="0" borderId="0" xfId="0" applyFont="1"/>
    <xf numFmtId="0" fontId="4" fillId="0" borderId="0" xfId="0" applyFont="1" applyAlignment="1">
      <alignment horizontal="center" vertical="top" wrapText="1"/>
    </xf>
    <xf numFmtId="9" fontId="3" fillId="0" borderId="0" xfId="14" applyNumberFormat="1" applyFont="1"/>
    <xf numFmtId="0" fontId="4" fillId="0" borderId="0" xfId="14" applyFont="1" applyBorder="1" applyAlignment="1">
      <alignment horizontal="center" vertical="top" wrapText="1"/>
    </xf>
    <xf numFmtId="0" fontId="7" fillId="0" borderId="0" xfId="14" applyFont="1" applyBorder="1" applyAlignment="1">
      <alignment horizontal="justify" vertical="top" wrapText="1"/>
    </xf>
    <xf numFmtId="0" fontId="3" fillId="0" borderId="0" xfId="14" applyFont="1" applyBorder="1"/>
    <xf numFmtId="9" fontId="3" fillId="0" borderId="0" xfId="14" applyNumberFormat="1" applyFont="1" applyBorder="1"/>
    <xf numFmtId="4" fontId="3" fillId="0" borderId="0" xfId="14" applyNumberFormat="1" applyFont="1" applyBorder="1" applyAlignment="1">
      <alignment horizontal="right"/>
    </xf>
    <xf numFmtId="49" fontId="4" fillId="0" borderId="14" xfId="0" applyNumberFormat="1" applyFont="1" applyBorder="1" applyAlignment="1" applyProtection="1">
      <alignment horizontal="center" vertical="center" textRotation="90"/>
    </xf>
    <xf numFmtId="0" fontId="4" fillId="0" borderId="14" xfId="0" applyFont="1" applyBorder="1" applyAlignment="1" applyProtection="1">
      <alignment horizontal="center" vertical="top" wrapText="1"/>
    </xf>
    <xf numFmtId="0" fontId="4" fillId="0" borderId="14" xfId="0" applyFont="1" applyBorder="1" applyAlignment="1" applyProtection="1">
      <alignment horizontal="center" vertical="center" textRotation="90"/>
    </xf>
    <xf numFmtId="4" fontId="4" fillId="0" borderId="14" xfId="0" applyNumberFormat="1" applyFont="1" applyBorder="1" applyAlignment="1" applyProtection="1">
      <alignment horizontal="right" vertical="center" textRotation="90" wrapText="1"/>
    </xf>
    <xf numFmtId="49" fontId="3" fillId="0" borderId="4" xfId="0" applyNumberFormat="1" applyFont="1" applyFill="1" applyBorder="1" applyAlignment="1" applyProtection="1">
      <alignment vertical="center"/>
    </xf>
    <xf numFmtId="0" fontId="3" fillId="0" borderId="4" xfId="0" applyFont="1" applyFill="1" applyBorder="1" applyAlignment="1" applyProtection="1">
      <alignment horizontal="center" vertical="center"/>
    </xf>
    <xf numFmtId="4" fontId="3" fillId="0" borderId="4" xfId="2" applyNumberFormat="1" applyFont="1" applyFill="1" applyBorder="1" applyAlignment="1" applyProtection="1">
      <alignment horizontal="right" vertical="center"/>
    </xf>
    <xf numFmtId="49" fontId="3" fillId="0" borderId="5" xfId="0" applyNumberFormat="1" applyFont="1" applyFill="1" applyBorder="1" applyAlignment="1" applyProtection="1">
      <alignment vertical="center"/>
    </xf>
    <xf numFmtId="0" fontId="3" fillId="0" borderId="10"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3" fillId="0" borderId="10"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4" fontId="3" fillId="0" borderId="5" xfId="2" applyNumberFormat="1" applyFont="1" applyFill="1" applyBorder="1" applyAlignment="1" applyProtection="1">
      <alignment horizontal="right" vertical="center"/>
    </xf>
    <xf numFmtId="49" fontId="3" fillId="0" borderId="20" xfId="0" applyNumberFormat="1" applyFont="1" applyFill="1" applyBorder="1" applyAlignment="1" applyProtection="1">
      <alignment vertical="center"/>
    </xf>
    <xf numFmtId="0" fontId="3" fillId="0" borderId="21" xfId="0" applyFont="1" applyFill="1" applyBorder="1" applyAlignment="1" applyProtection="1">
      <alignment horizontal="left" vertical="center"/>
    </xf>
    <xf numFmtId="0" fontId="3" fillId="0" borderId="20" xfId="0" applyFont="1" applyFill="1" applyBorder="1" applyAlignment="1" applyProtection="1">
      <alignment horizontal="left" vertical="center"/>
    </xf>
    <xf numFmtId="0" fontId="3" fillId="0" borderId="21" xfId="0" applyFont="1" applyFill="1" applyBorder="1" applyAlignment="1" applyProtection="1">
      <alignment horizontal="center" vertical="center"/>
    </xf>
    <xf numFmtId="0" fontId="3" fillId="0" borderId="20" xfId="0" applyFont="1" applyFill="1" applyBorder="1" applyAlignment="1" applyProtection="1">
      <alignment horizontal="center" vertical="center"/>
    </xf>
    <xf numFmtId="0" fontId="3" fillId="0" borderId="22" xfId="0" applyFont="1" applyFill="1" applyBorder="1" applyAlignment="1" applyProtection="1">
      <alignment horizontal="center" vertical="center"/>
    </xf>
    <xf numFmtId="4" fontId="3" fillId="0" borderId="21" xfId="2" applyNumberFormat="1" applyFont="1" applyFill="1" applyBorder="1" applyAlignment="1" applyProtection="1">
      <alignment horizontal="right" vertical="center"/>
    </xf>
    <xf numFmtId="49" fontId="3" fillId="2" borderId="15" xfId="0" applyNumberFormat="1" applyFont="1" applyFill="1" applyBorder="1" applyAlignment="1" applyProtection="1">
      <alignment vertical="center"/>
    </xf>
    <xf numFmtId="0" fontId="3" fillId="2" borderId="16" xfId="0" applyFont="1" applyFill="1" applyBorder="1" applyAlignment="1" applyProtection="1">
      <alignment horizontal="left" vertical="center"/>
    </xf>
    <xf numFmtId="0" fontId="3" fillId="2" borderId="17" xfId="0" applyFont="1" applyFill="1" applyBorder="1" applyAlignment="1" applyProtection="1">
      <alignment horizontal="left" vertical="center"/>
    </xf>
    <xf numFmtId="0" fontId="3" fillId="2" borderId="16" xfId="0" applyFont="1" applyFill="1" applyBorder="1" applyAlignment="1" applyProtection="1">
      <alignment horizontal="center" vertical="center"/>
    </xf>
    <xf numFmtId="0" fontId="3" fillId="2" borderId="17" xfId="0" applyFont="1" applyFill="1" applyBorder="1" applyAlignment="1" applyProtection="1">
      <alignment horizontal="center" vertical="center"/>
    </xf>
    <xf numFmtId="0" fontId="3" fillId="2" borderId="18" xfId="0" applyFont="1" applyFill="1" applyBorder="1" applyAlignment="1" applyProtection="1">
      <alignment horizontal="center" vertical="center"/>
    </xf>
    <xf numFmtId="4" fontId="3" fillId="2" borderId="19" xfId="2" applyNumberFormat="1" applyFont="1" applyFill="1" applyBorder="1" applyAlignment="1" applyProtection="1">
      <alignment horizontal="right" vertical="center"/>
    </xf>
    <xf numFmtId="0" fontId="4" fillId="0" borderId="0" xfId="0" applyFont="1" applyFill="1" applyBorder="1" applyAlignment="1" applyProtection="1"/>
    <xf numFmtId="0" fontId="4" fillId="0" borderId="4" xfId="0" applyFont="1" applyFill="1" applyBorder="1" applyAlignment="1" applyProtection="1">
      <alignment horizontal="center" vertical="center" wrapText="1"/>
    </xf>
    <xf numFmtId="49" fontId="3" fillId="0" borderId="22" xfId="0" applyNumberFormat="1" applyFont="1" applyFill="1" applyBorder="1" applyAlignment="1" applyProtection="1">
      <alignment vertical="center"/>
    </xf>
    <xf numFmtId="4" fontId="3" fillId="0" borderId="22" xfId="2" applyNumberFormat="1" applyFont="1" applyFill="1" applyBorder="1" applyAlignment="1" applyProtection="1">
      <alignment horizontal="right" vertical="center"/>
    </xf>
    <xf numFmtId="49" fontId="3" fillId="2" borderId="23" xfId="0" applyNumberFormat="1" applyFont="1" applyFill="1" applyBorder="1" applyAlignment="1" applyProtection="1">
      <alignment vertical="center"/>
    </xf>
    <xf numFmtId="0" fontId="3" fillId="2" borderId="26" xfId="0" applyFont="1" applyFill="1" applyBorder="1" applyAlignment="1" applyProtection="1">
      <alignment horizontal="center" vertical="center"/>
    </xf>
    <xf numFmtId="4" fontId="3" fillId="2" borderId="27" xfId="2" applyNumberFormat="1" applyFont="1" applyFill="1" applyBorder="1" applyAlignment="1" applyProtection="1">
      <alignment horizontal="right" vertical="center"/>
    </xf>
    <xf numFmtId="0" fontId="3" fillId="2" borderId="24" xfId="0" applyFont="1" applyFill="1" applyBorder="1" applyAlignment="1" applyProtection="1">
      <alignment horizontal="left" vertical="center"/>
    </xf>
    <xf numFmtId="0" fontId="3" fillId="2" borderId="25" xfId="0" applyFont="1" applyFill="1" applyBorder="1" applyAlignment="1" applyProtection="1">
      <alignment horizontal="left" vertical="center"/>
    </xf>
    <xf numFmtId="0" fontId="3" fillId="2" borderId="24" xfId="0" applyFont="1" applyFill="1" applyBorder="1" applyAlignment="1" applyProtection="1">
      <alignment horizontal="center" vertical="center"/>
    </xf>
    <xf numFmtId="0" fontId="3" fillId="2" borderId="25" xfId="0" applyFont="1" applyFill="1" applyBorder="1" applyAlignment="1" applyProtection="1">
      <alignment horizontal="center" vertical="center"/>
    </xf>
    <xf numFmtId="0" fontId="3" fillId="0" borderId="12" xfId="0" applyFont="1" applyFill="1" applyBorder="1" applyAlignment="1" applyProtection="1">
      <alignment horizontal="left" vertical="center"/>
    </xf>
    <xf numFmtId="0" fontId="3" fillId="0" borderId="11" xfId="0" applyFont="1" applyFill="1" applyBorder="1" applyAlignment="1" applyProtection="1">
      <alignment horizontal="left" vertical="center"/>
    </xf>
    <xf numFmtId="0" fontId="3" fillId="0" borderId="12" xfId="0" applyFont="1" applyFill="1" applyBorder="1" applyAlignment="1" applyProtection="1">
      <alignment horizontal="center" vertical="center"/>
    </xf>
    <xf numFmtId="0" fontId="3" fillId="0" borderId="11" xfId="0" applyFont="1" applyFill="1" applyBorder="1" applyAlignment="1" applyProtection="1">
      <alignment horizontal="center" vertical="center"/>
    </xf>
    <xf numFmtId="0" fontId="3" fillId="0" borderId="21" xfId="0" applyFont="1" applyFill="1" applyBorder="1" applyAlignment="1" applyProtection="1">
      <alignment horizontal="left" vertical="center"/>
    </xf>
    <xf numFmtId="0" fontId="3" fillId="0" borderId="20" xfId="0" applyFont="1" applyFill="1" applyBorder="1" applyAlignment="1" applyProtection="1">
      <alignment horizontal="left" vertical="center"/>
    </xf>
    <xf numFmtId="0" fontId="3" fillId="0" borderId="21" xfId="0" applyFont="1" applyFill="1" applyBorder="1" applyAlignment="1" applyProtection="1">
      <alignment horizontal="center" vertical="center"/>
    </xf>
    <xf numFmtId="0" fontId="3" fillId="0" borderId="20" xfId="0" applyFont="1" applyFill="1" applyBorder="1" applyAlignment="1" applyProtection="1">
      <alignment horizontal="center" vertical="center"/>
    </xf>
    <xf numFmtId="0" fontId="3" fillId="0" borderId="7" xfId="0" applyFont="1" applyFill="1" applyBorder="1" applyAlignment="1" applyProtection="1">
      <alignment horizontal="left" vertical="center"/>
    </xf>
    <xf numFmtId="0" fontId="3" fillId="0" borderId="8" xfId="0" applyFont="1" applyFill="1" applyBorder="1" applyAlignment="1" applyProtection="1">
      <alignment horizontal="left"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4" fillId="0" borderId="0" xfId="0" applyFont="1" applyFill="1" applyAlignment="1" applyProtection="1">
      <alignment horizontal="left" vertical="center"/>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4" fontId="3" fillId="0" borderId="0" xfId="0" applyNumberFormat="1" applyFont="1" applyFill="1" applyAlignment="1" applyProtection="1">
      <alignment horizontal="right"/>
    </xf>
    <xf numFmtId="0" fontId="3" fillId="0" borderId="0" xfId="0" applyFont="1" applyFill="1" applyAlignment="1" applyProtection="1">
      <alignment horizontal="justify" vertical="top" wrapText="1"/>
    </xf>
    <xf numFmtId="4" fontId="3" fillId="0" borderId="2" xfId="0" applyNumberFormat="1" applyFont="1" applyFill="1" applyBorder="1" applyAlignment="1" applyProtection="1">
      <alignment horizontal="right"/>
    </xf>
    <xf numFmtId="49" fontId="3" fillId="3" borderId="23" xfId="0" applyNumberFormat="1" applyFont="1" applyFill="1" applyBorder="1" applyAlignment="1" applyProtection="1">
      <alignment vertical="center"/>
    </xf>
    <xf numFmtId="0" fontId="3" fillId="3" borderId="24" xfId="0" applyFont="1" applyFill="1" applyBorder="1" applyAlignment="1" applyProtection="1">
      <alignment horizontal="left" vertical="center"/>
    </xf>
    <xf numFmtId="0" fontId="3" fillId="3" borderId="25" xfId="0" applyFont="1" applyFill="1" applyBorder="1" applyAlignment="1" applyProtection="1">
      <alignment horizontal="left" vertical="center"/>
    </xf>
    <xf numFmtId="0" fontId="3" fillId="3" borderId="24" xfId="0" applyFont="1" applyFill="1" applyBorder="1" applyAlignment="1" applyProtection="1">
      <alignment horizontal="center" vertical="center"/>
    </xf>
    <xf numFmtId="0" fontId="3" fillId="3" borderId="25" xfId="0" applyFont="1" applyFill="1" applyBorder="1" applyAlignment="1" applyProtection="1">
      <alignment horizontal="center" vertical="center"/>
    </xf>
    <xf numFmtId="0" fontId="3" fillId="3" borderId="26" xfId="0" applyFont="1" applyFill="1" applyBorder="1" applyAlignment="1" applyProtection="1">
      <alignment horizontal="center" vertical="center"/>
    </xf>
    <xf numFmtId="4" fontId="3" fillId="3" borderId="27" xfId="2" applyNumberFormat="1" applyFont="1" applyFill="1" applyBorder="1" applyAlignment="1" applyProtection="1">
      <alignment horizontal="right" vertical="center"/>
    </xf>
  </cellXfs>
  <cellStyles count="15">
    <cellStyle name="Navadno" xfId="0" builtinId="0"/>
    <cellStyle name="Navadno 15" xfId="3" xr:uid="{00000000-0005-0000-0000-000001000000}"/>
    <cellStyle name="Navadno 16" xfId="4" xr:uid="{00000000-0005-0000-0000-000002000000}"/>
    <cellStyle name="Navadno 2 50" xfId="5" xr:uid="{00000000-0005-0000-0000-000003000000}"/>
    <cellStyle name="Navadno 49" xfId="6" xr:uid="{00000000-0005-0000-0000-000004000000}"/>
    <cellStyle name="Navadno 50" xfId="7" xr:uid="{00000000-0005-0000-0000-000005000000}"/>
    <cellStyle name="Navadno 51" xfId="11" xr:uid="{00000000-0005-0000-0000-000006000000}"/>
    <cellStyle name="Navadno 52" xfId="9" xr:uid="{00000000-0005-0000-0000-000007000000}"/>
    <cellStyle name="Navadno 53" xfId="10" xr:uid="{00000000-0005-0000-0000-000008000000}"/>
    <cellStyle name="Navadno 54" xfId="8" xr:uid="{00000000-0005-0000-0000-000009000000}"/>
    <cellStyle name="Normal_N36023 (2)" xfId="1" xr:uid="{00000000-0005-0000-0000-00000A000000}"/>
    <cellStyle name="Normal_SP" xfId="14" xr:uid="{00000000-0005-0000-0000-00000B000000}"/>
    <cellStyle name="Pojasnjevalno besedilo 2" xfId="12" xr:uid="{00000000-0005-0000-0000-00000C000000}"/>
    <cellStyle name="Valuta" xfId="2" builtinId="4"/>
    <cellStyle name="Valuta 2" xfId="13" xr:uid="{00000000-0005-0000-0000-00000E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9"/>
  <sheetViews>
    <sheetView zoomScaleNormal="100" zoomScaleSheetLayoutView="100" workbookViewId="0">
      <selection activeCell="N31" sqref="N31"/>
    </sheetView>
  </sheetViews>
  <sheetFormatPr defaultColWidth="8.85546875" defaultRowHeight="12.75" x14ac:dyDescent="0.2"/>
  <cols>
    <col min="1" max="2" width="5.5703125" style="1" customWidth="1"/>
    <col min="3" max="3" width="36.42578125" style="1" customWidth="1"/>
    <col min="4" max="4" width="10" style="1" customWidth="1"/>
    <col min="5" max="5" width="8" style="1" customWidth="1"/>
    <col min="6" max="6" width="12.42578125" style="1" customWidth="1"/>
    <col min="7" max="7" width="14" style="5" customWidth="1"/>
    <col min="8" max="16384" width="8.85546875" style="1"/>
  </cols>
  <sheetData>
    <row r="1" spans="1:7" ht="30" customHeight="1" x14ac:dyDescent="0.2">
      <c r="A1" s="11" t="s">
        <v>1</v>
      </c>
      <c r="B1" s="11"/>
      <c r="C1" s="11"/>
      <c r="D1" s="11"/>
      <c r="E1" s="11"/>
      <c r="F1" s="11"/>
      <c r="G1" s="11"/>
    </row>
    <row r="2" spans="1:7" ht="19.5" customHeight="1" x14ac:dyDescent="0.2">
      <c r="A2" s="110" t="s">
        <v>14</v>
      </c>
      <c r="B2" s="110"/>
      <c r="C2" s="110"/>
      <c r="D2" s="110"/>
      <c r="E2" s="110"/>
      <c r="F2" s="110"/>
      <c r="G2" s="110"/>
    </row>
    <row r="3" spans="1:7" ht="22.5" customHeight="1" x14ac:dyDescent="0.2">
      <c r="A3" s="111" t="s">
        <v>55</v>
      </c>
      <c r="B3" s="112"/>
      <c r="C3" s="112"/>
      <c r="D3" s="112"/>
      <c r="E3" s="112"/>
      <c r="F3" s="112"/>
      <c r="G3" s="112"/>
    </row>
    <row r="4" spans="1:7" ht="15" customHeight="1" x14ac:dyDescent="0.2">
      <c r="A4" s="112"/>
      <c r="B4" s="112"/>
      <c r="C4" s="112"/>
      <c r="D4" s="112"/>
      <c r="E4" s="112"/>
      <c r="F4" s="112"/>
      <c r="G4" s="112"/>
    </row>
    <row r="5" spans="1:7" hidden="1" x14ac:dyDescent="0.2">
      <c r="A5" s="66"/>
      <c r="B5" s="67"/>
      <c r="C5" s="68"/>
      <c r="D5" s="69"/>
      <c r="E5" s="70"/>
      <c r="F5" s="71"/>
      <c r="G5" s="72"/>
    </row>
    <row r="6" spans="1:7" x14ac:dyDescent="0.2">
      <c r="A6" s="87"/>
      <c r="B6" s="87"/>
      <c r="C6" s="87"/>
      <c r="D6" s="87"/>
      <c r="E6" s="87"/>
      <c r="F6" s="87"/>
      <c r="G6" s="87"/>
    </row>
    <row r="7" spans="1:7" ht="15.75" x14ac:dyDescent="0.25">
      <c r="A7" s="10" t="s">
        <v>19</v>
      </c>
      <c r="B7" s="8"/>
      <c r="C7" s="9"/>
      <c r="D7" s="9"/>
      <c r="E7" s="8"/>
      <c r="F7" s="8"/>
      <c r="G7" s="7"/>
    </row>
    <row r="8" spans="1:7" ht="25.5" x14ac:dyDescent="0.2">
      <c r="A8" s="113" t="s">
        <v>12</v>
      </c>
      <c r="B8" s="115" t="s">
        <v>15</v>
      </c>
      <c r="C8" s="116"/>
      <c r="D8" s="115" t="s">
        <v>16</v>
      </c>
      <c r="E8" s="116"/>
      <c r="F8" s="88" t="s">
        <v>17</v>
      </c>
      <c r="G8" s="88" t="s">
        <v>2</v>
      </c>
    </row>
    <row r="9" spans="1:7" x14ac:dyDescent="0.2">
      <c r="A9" s="114"/>
      <c r="B9" s="117"/>
      <c r="C9" s="118"/>
      <c r="D9" s="117"/>
      <c r="E9" s="118"/>
      <c r="F9" s="2" t="s">
        <v>3</v>
      </c>
      <c r="G9" s="2" t="s">
        <v>9</v>
      </c>
    </row>
    <row r="10" spans="1:7" x14ac:dyDescent="0.2">
      <c r="A10" s="3" t="s">
        <v>32</v>
      </c>
      <c r="B10" s="106" t="s">
        <v>56</v>
      </c>
      <c r="C10" s="107"/>
      <c r="D10" s="108" t="s">
        <v>57</v>
      </c>
      <c r="E10" s="109"/>
      <c r="F10" s="6">
        <v>300</v>
      </c>
      <c r="G10" s="4">
        <f>'T100-1.faza_SD'!F45</f>
        <v>0</v>
      </c>
    </row>
    <row r="11" spans="1:7" ht="13.5" thickBot="1" x14ac:dyDescent="0.25">
      <c r="A11" s="63" t="s">
        <v>33</v>
      </c>
      <c r="B11" s="98" t="s">
        <v>58</v>
      </c>
      <c r="C11" s="99"/>
      <c r="D11" s="100" t="s">
        <v>59</v>
      </c>
      <c r="E11" s="101"/>
      <c r="F11" s="64">
        <v>300</v>
      </c>
      <c r="G11" s="65">
        <f>'T8000_1. faza_SD'!F36</f>
        <v>0</v>
      </c>
    </row>
    <row r="12" spans="1:7" ht="14.25" thickTop="1" thickBot="1" x14ac:dyDescent="0.25">
      <c r="A12" s="80"/>
      <c r="B12" s="81" t="s">
        <v>62</v>
      </c>
      <c r="C12" s="82"/>
      <c r="D12" s="83"/>
      <c r="E12" s="84"/>
      <c r="F12" s="85"/>
      <c r="G12" s="86">
        <f>SUM(G10:G11)</f>
        <v>0</v>
      </c>
    </row>
    <row r="13" spans="1:7" ht="13.5" thickTop="1" x14ac:dyDescent="0.2">
      <c r="A13" s="73"/>
      <c r="B13" s="74"/>
      <c r="C13" s="75"/>
      <c r="D13" s="76"/>
      <c r="E13" s="77"/>
      <c r="F13" s="78"/>
      <c r="G13" s="79"/>
    </row>
    <row r="14" spans="1:7" ht="13.5" thickBot="1" x14ac:dyDescent="0.25">
      <c r="A14" s="89"/>
      <c r="B14" s="74"/>
      <c r="C14" s="75"/>
      <c r="D14" s="76"/>
      <c r="E14" s="77"/>
      <c r="F14" s="78"/>
      <c r="G14" s="90"/>
    </row>
    <row r="15" spans="1:7" ht="13.5" thickBot="1" x14ac:dyDescent="0.25">
      <c r="A15" s="91" t="s">
        <v>60</v>
      </c>
      <c r="B15" s="94" t="s">
        <v>64</v>
      </c>
      <c r="C15" s="95"/>
      <c r="D15" s="96"/>
      <c r="E15" s="97"/>
      <c r="F15" s="92">
        <v>300</v>
      </c>
      <c r="G15" s="93">
        <f>'parovod UKC_SD'!F37</f>
        <v>0</v>
      </c>
    </row>
    <row r="16" spans="1:7" ht="21" customHeight="1" thickBot="1" x14ac:dyDescent="0.25">
      <c r="A16" s="89"/>
      <c r="B16" s="102"/>
      <c r="C16" s="103"/>
      <c r="D16" s="104"/>
      <c r="E16" s="105"/>
      <c r="F16" s="78"/>
      <c r="G16" s="90"/>
    </row>
    <row r="17" spans="1:7" ht="14.25" customHeight="1" thickBot="1" x14ac:dyDescent="0.25">
      <c r="A17" s="91" t="s">
        <v>65</v>
      </c>
      <c r="B17" s="94" t="s">
        <v>61</v>
      </c>
      <c r="C17" s="95"/>
      <c r="D17" s="96" t="s">
        <v>57</v>
      </c>
      <c r="E17" s="97"/>
      <c r="F17" s="92">
        <v>302</v>
      </c>
      <c r="G17" s="93">
        <f>'T100_2.faza_SD'!F44</f>
        <v>0</v>
      </c>
    </row>
    <row r="18" spans="1:7" ht="21" customHeight="1" thickBot="1" x14ac:dyDescent="0.25">
      <c r="A18" s="73"/>
      <c r="B18" s="74"/>
      <c r="C18" s="75"/>
      <c r="D18" s="76"/>
      <c r="E18" s="77"/>
      <c r="F18" s="78"/>
      <c r="G18" s="79"/>
    </row>
    <row r="19" spans="1:7" ht="27.75" customHeight="1" thickBot="1" x14ac:dyDescent="0.25">
      <c r="A19" s="122"/>
      <c r="B19" s="123" t="s">
        <v>66</v>
      </c>
      <c r="C19" s="124"/>
      <c r="D19" s="125"/>
      <c r="E19" s="126"/>
      <c r="F19" s="127"/>
      <c r="G19" s="128">
        <f>SUM(G12:G17)</f>
        <v>0</v>
      </c>
    </row>
  </sheetData>
  <sheetProtection algorithmName="SHA-512" hashValue="TSdAztYjvcJZKKKBedNiKzrn+yfY0z4qE9+SsLD1XT48zqguJL1pSblum7tjDrUtMNyJb02gyfDlQuMl4HN2bQ==" saltValue="dmrR/5YOCiiUZW/I+h8YKg==" spinCount="100000" sheet="1" objects="1" scenarios="1"/>
  <mergeCells count="15">
    <mergeCell ref="B10:C10"/>
    <mergeCell ref="D10:E10"/>
    <mergeCell ref="A2:G2"/>
    <mergeCell ref="A3:G4"/>
    <mergeCell ref="A8:A9"/>
    <mergeCell ref="B8:C9"/>
    <mergeCell ref="D8:E9"/>
    <mergeCell ref="B17:C17"/>
    <mergeCell ref="D17:E17"/>
    <mergeCell ref="B11:C11"/>
    <mergeCell ref="D11:E11"/>
    <mergeCell ref="B15:C15"/>
    <mergeCell ref="D15:E15"/>
    <mergeCell ref="B16:C16"/>
    <mergeCell ref="D16:E16"/>
  </mergeCells>
  <pageMargins left="0.70866141732283472" right="0.666875" top="0.74803149606299213" bottom="0.74803149606299213" header="0.31496062992125984" footer="0.31496062992125984"/>
  <pageSetup paperSize="9" scale="97" orientation="portrait" r:id="rId1"/>
  <headerFooter>
    <oddHeader>&amp;L&amp;8ENERGETIKA LJUBLJANA d.o.o.
SEKTOR ZA INVESTICIJE IN RAZVOJ - SLUŽBA ZA PROJEKTIRANJE&amp;RJPE-SIR-156/24</oddHeader>
    <oddFooter>&amp;C&amp;P / &amp;N</oddFooter>
  </headerFooter>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5"/>
  <sheetViews>
    <sheetView topLeftCell="A7" zoomScaleNormal="100" zoomScaleSheetLayoutView="150" zoomScalePageLayoutView="150" workbookViewId="0">
      <selection activeCell="E16" sqref="E16"/>
    </sheetView>
  </sheetViews>
  <sheetFormatPr defaultColWidth="9.140625" defaultRowHeight="12.75" x14ac:dyDescent="0.2"/>
  <cols>
    <col min="1" max="1" width="5.7109375" style="13" customWidth="1"/>
    <col min="2" max="2" width="50.7109375" style="38" customWidth="1"/>
    <col min="3" max="3" width="7.7109375" style="16" customWidth="1"/>
    <col min="4" max="4" width="4.7109375" style="17" customWidth="1"/>
    <col min="5" max="5" width="11.7109375" style="15" customWidth="1"/>
    <col min="6" max="6" width="12.7109375" style="16" customWidth="1"/>
    <col min="7" max="16384" width="9.140625" style="17"/>
  </cols>
  <sheetData>
    <row r="1" spans="1:6" x14ac:dyDescent="0.2">
      <c r="A1" s="12" t="s">
        <v>31</v>
      </c>
      <c r="B1" s="34" t="s">
        <v>19</v>
      </c>
      <c r="C1" s="13"/>
      <c r="D1" s="14"/>
    </row>
    <row r="2" spans="1:6" x14ac:dyDescent="0.2">
      <c r="A2" s="12" t="s">
        <v>32</v>
      </c>
      <c r="B2" s="34" t="s">
        <v>37</v>
      </c>
      <c r="C2" s="13"/>
      <c r="D2" s="14"/>
    </row>
    <row r="3" spans="1:6" x14ac:dyDescent="0.2">
      <c r="A3" s="12"/>
      <c r="B3" s="34" t="s">
        <v>36</v>
      </c>
      <c r="C3" s="13"/>
      <c r="D3" s="14"/>
    </row>
    <row r="4" spans="1:6" x14ac:dyDescent="0.2">
      <c r="A4" s="12"/>
      <c r="B4" s="34" t="s">
        <v>41</v>
      </c>
      <c r="C4" s="13"/>
      <c r="D4" s="14"/>
    </row>
    <row r="5" spans="1:6" x14ac:dyDescent="0.2">
      <c r="A5" s="12"/>
      <c r="B5" s="34"/>
      <c r="C5" s="13"/>
      <c r="D5" s="14"/>
    </row>
    <row r="6" spans="1:6" x14ac:dyDescent="0.2">
      <c r="A6" s="12"/>
      <c r="B6" s="34"/>
      <c r="C6" s="13"/>
      <c r="D6" s="14"/>
    </row>
    <row r="7" spans="1:6" x14ac:dyDescent="0.2">
      <c r="A7" s="12"/>
      <c r="B7" s="34"/>
      <c r="C7" s="13"/>
      <c r="D7" s="14"/>
    </row>
    <row r="8" spans="1:6" ht="76.5" x14ac:dyDescent="0.2">
      <c r="A8" s="59" t="s">
        <v>0</v>
      </c>
      <c r="B8" s="60" t="s">
        <v>6</v>
      </c>
      <c r="C8" s="61" t="s">
        <v>4</v>
      </c>
      <c r="D8" s="61" t="s">
        <v>5</v>
      </c>
      <c r="E8" s="62" t="s">
        <v>7</v>
      </c>
      <c r="F8" s="62" t="s">
        <v>8</v>
      </c>
    </row>
    <row r="9" spans="1:6" x14ac:dyDescent="0.2">
      <c r="A9" s="39">
        <v>1</v>
      </c>
      <c r="B9" s="35"/>
      <c r="C9" s="18"/>
      <c r="D9" s="19"/>
      <c r="E9" s="20"/>
      <c r="F9" s="18"/>
    </row>
    <row r="10" spans="1:6" s="42" customFormat="1" x14ac:dyDescent="0.2">
      <c r="A10" s="40">
        <f>COUNT(A9+1)</f>
        <v>1</v>
      </c>
      <c r="B10" s="23" t="s">
        <v>21</v>
      </c>
      <c r="C10" s="22"/>
      <c r="D10" s="7"/>
      <c r="E10" s="21"/>
      <c r="F10" s="21"/>
    </row>
    <row r="11" spans="1:6" s="42" customFormat="1" ht="69" customHeight="1" x14ac:dyDescent="0.2">
      <c r="A11" s="40"/>
      <c r="B11" s="43" t="s">
        <v>38</v>
      </c>
      <c r="C11" s="22"/>
      <c r="D11" s="7"/>
      <c r="E11" s="21"/>
      <c r="F11" s="21"/>
    </row>
    <row r="12" spans="1:6" s="42" customFormat="1" ht="14.25" x14ac:dyDescent="0.2">
      <c r="A12" s="40"/>
      <c r="B12" s="24" t="s">
        <v>22</v>
      </c>
      <c r="C12" s="30">
        <v>815</v>
      </c>
      <c r="D12" s="7" t="s">
        <v>11</v>
      </c>
      <c r="E12" s="29"/>
      <c r="F12" s="21">
        <f t="shared" ref="F12" si="0">C12*E12</f>
        <v>0</v>
      </c>
    </row>
    <row r="13" spans="1:6" s="42" customFormat="1" ht="14.25" x14ac:dyDescent="0.2">
      <c r="A13" s="40"/>
      <c r="B13" s="24" t="s">
        <v>27</v>
      </c>
      <c r="C13" s="30">
        <v>720</v>
      </c>
      <c r="D13" s="7" t="s">
        <v>11</v>
      </c>
      <c r="E13" s="29"/>
      <c r="F13" s="21">
        <f>C13*E13</f>
        <v>0</v>
      </c>
    </row>
    <row r="14" spans="1:6" s="42" customFormat="1" x14ac:dyDescent="0.2">
      <c r="A14" s="39"/>
      <c r="B14" s="35"/>
      <c r="C14" s="18"/>
      <c r="D14" s="19"/>
      <c r="E14" s="20"/>
      <c r="F14" s="18"/>
    </row>
    <row r="15" spans="1:6" s="42" customFormat="1" x14ac:dyDescent="0.2">
      <c r="A15" s="40">
        <f>COUNT($A$10:A14)+1</f>
        <v>2</v>
      </c>
      <c r="B15" s="23" t="s">
        <v>23</v>
      </c>
      <c r="C15" s="22"/>
      <c r="D15" s="7"/>
      <c r="E15" s="21"/>
      <c r="F15" s="21"/>
    </row>
    <row r="16" spans="1:6" s="42" customFormat="1" ht="38.25" x14ac:dyDescent="0.2">
      <c r="A16" s="40"/>
      <c r="B16" s="43" t="s">
        <v>39</v>
      </c>
      <c r="C16" s="30">
        <v>1030</v>
      </c>
      <c r="D16" s="7" t="s">
        <v>11</v>
      </c>
      <c r="E16" s="29"/>
      <c r="F16" s="21">
        <f>C16*E16</f>
        <v>0</v>
      </c>
    </row>
    <row r="17" spans="1:6" s="42" customFormat="1" x14ac:dyDescent="0.2">
      <c r="A17" s="40"/>
      <c r="B17" s="43"/>
      <c r="C17" s="22"/>
      <c r="D17" s="7"/>
      <c r="E17" s="21"/>
      <c r="F17" s="21"/>
    </row>
    <row r="18" spans="1:6" s="42" customFormat="1" x14ac:dyDescent="0.2">
      <c r="A18" s="39"/>
      <c r="B18" s="35"/>
      <c r="C18" s="18"/>
      <c r="D18" s="19"/>
      <c r="E18" s="20"/>
      <c r="F18" s="18"/>
    </row>
    <row r="19" spans="1:6" s="42" customFormat="1" x14ac:dyDescent="0.2">
      <c r="A19" s="40">
        <f>COUNT($A$10:A18)+1</f>
        <v>3</v>
      </c>
      <c r="B19" s="23" t="s">
        <v>24</v>
      </c>
      <c r="C19" s="22"/>
      <c r="D19" s="7"/>
      <c r="E19" s="21"/>
      <c r="F19" s="21"/>
    </row>
    <row r="20" spans="1:6" s="42" customFormat="1" ht="57" customHeight="1" x14ac:dyDescent="0.2">
      <c r="A20" s="40"/>
      <c r="B20" s="24" t="s">
        <v>40</v>
      </c>
      <c r="C20" s="30"/>
      <c r="D20" s="7"/>
      <c r="E20" s="21"/>
      <c r="F20" s="21"/>
    </row>
    <row r="21" spans="1:6" s="42" customFormat="1" ht="14.25" x14ac:dyDescent="0.2">
      <c r="A21" s="40"/>
      <c r="B21" s="24"/>
      <c r="C21" s="30">
        <v>50</v>
      </c>
      <c r="D21" s="7" t="s">
        <v>11</v>
      </c>
      <c r="E21" s="29"/>
      <c r="F21" s="21">
        <f>C21*E21</f>
        <v>0</v>
      </c>
    </row>
    <row r="22" spans="1:6" s="42" customFormat="1" x14ac:dyDescent="0.2">
      <c r="A22" s="41"/>
      <c r="B22" s="36"/>
      <c r="C22" s="31"/>
      <c r="D22" s="32"/>
      <c r="E22" s="33"/>
      <c r="F22" s="33"/>
    </row>
    <row r="23" spans="1:6" s="51" customFormat="1" x14ac:dyDescent="0.2">
      <c r="A23" s="39"/>
      <c r="B23" s="35"/>
      <c r="C23" s="18"/>
      <c r="D23" s="19"/>
      <c r="E23" s="20"/>
      <c r="F23" s="18"/>
    </row>
    <row r="24" spans="1:6" s="42" customFormat="1" x14ac:dyDescent="0.2">
      <c r="A24" s="40">
        <f>COUNT($A$10:A23)+1</f>
        <v>4</v>
      </c>
      <c r="B24" s="23" t="s">
        <v>25</v>
      </c>
      <c r="C24" s="22"/>
      <c r="D24" s="7"/>
      <c r="E24" s="21"/>
      <c r="F24" s="21"/>
    </row>
    <row r="25" spans="1:6" s="42" customFormat="1" ht="114.75" x14ac:dyDescent="0.2">
      <c r="A25" s="40"/>
      <c r="B25" s="24" t="s">
        <v>26</v>
      </c>
      <c r="C25" s="30"/>
      <c r="D25" s="7"/>
      <c r="E25" s="21"/>
      <c r="F25" s="21"/>
    </row>
    <row r="26" spans="1:6" s="42" customFormat="1" x14ac:dyDescent="0.2">
      <c r="A26" s="46"/>
      <c r="B26" s="47" t="s">
        <v>20</v>
      </c>
      <c r="C26" s="44"/>
      <c r="D26" s="44"/>
      <c r="E26" s="45"/>
      <c r="F26" s="45"/>
    </row>
    <row r="27" spans="1:6" s="51" customFormat="1" ht="14.25" x14ac:dyDescent="0.2">
      <c r="A27" s="40"/>
      <c r="B27" s="24" t="s">
        <v>22</v>
      </c>
      <c r="C27" s="30">
        <v>700</v>
      </c>
      <c r="D27" s="7" t="s">
        <v>11</v>
      </c>
      <c r="E27" s="29"/>
      <c r="F27" s="21">
        <f>C27*E27</f>
        <v>0</v>
      </c>
    </row>
    <row r="28" spans="1:6" s="51" customFormat="1" ht="14.25" x14ac:dyDescent="0.2">
      <c r="A28" s="40"/>
      <c r="B28" s="24" t="s">
        <v>27</v>
      </c>
      <c r="C28" s="30">
        <v>635</v>
      </c>
      <c r="D28" s="7" t="s">
        <v>11</v>
      </c>
      <c r="E28" s="29"/>
      <c r="F28" s="21">
        <f>C28*E28</f>
        <v>0</v>
      </c>
    </row>
    <row r="29" spans="1:6" s="51" customFormat="1" x14ac:dyDescent="0.2">
      <c r="A29" s="41"/>
      <c r="B29" s="36"/>
      <c r="C29" s="31"/>
      <c r="D29" s="32"/>
      <c r="E29" s="33"/>
      <c r="F29" s="33"/>
    </row>
    <row r="30" spans="1:6" s="42" customFormat="1" x14ac:dyDescent="0.2">
      <c r="A30" s="39"/>
      <c r="B30" s="35"/>
      <c r="C30" s="18"/>
      <c r="D30" s="19"/>
      <c r="E30" s="20"/>
      <c r="F30" s="18"/>
    </row>
    <row r="31" spans="1:6" s="42" customFormat="1" x14ac:dyDescent="0.2">
      <c r="A31" s="40">
        <f>COUNT($A$10:A27)+1</f>
        <v>5</v>
      </c>
      <c r="B31" s="23" t="s">
        <v>25</v>
      </c>
      <c r="C31" s="22"/>
      <c r="D31" s="7"/>
      <c r="E31" s="21"/>
      <c r="F31" s="21"/>
    </row>
    <row r="32" spans="1:6" s="42" customFormat="1" ht="114.75" x14ac:dyDescent="0.2">
      <c r="A32" s="40"/>
      <c r="B32" s="24" t="s">
        <v>28</v>
      </c>
      <c r="C32" s="30"/>
      <c r="D32" s="7"/>
      <c r="E32" s="21"/>
      <c r="F32" s="21"/>
    </row>
    <row r="33" spans="1:6" s="42" customFormat="1" x14ac:dyDescent="0.2">
      <c r="A33" s="52"/>
      <c r="B33" s="48" t="s">
        <v>20</v>
      </c>
      <c r="C33" s="49"/>
      <c r="D33" s="49"/>
      <c r="E33" s="50"/>
      <c r="F33" s="50"/>
    </row>
    <row r="34" spans="1:6" s="42" customFormat="1" ht="14.25" x14ac:dyDescent="0.2">
      <c r="A34" s="40"/>
      <c r="B34" s="24" t="s">
        <v>22</v>
      </c>
      <c r="C34" s="30">
        <v>120</v>
      </c>
      <c r="D34" s="7" t="s">
        <v>11</v>
      </c>
      <c r="E34" s="29"/>
      <c r="F34" s="21">
        <f>C34*E34</f>
        <v>0</v>
      </c>
    </row>
    <row r="35" spans="1:6" s="42" customFormat="1" ht="14.25" x14ac:dyDescent="0.2">
      <c r="A35" s="40"/>
      <c r="B35" s="24" t="s">
        <v>27</v>
      </c>
      <c r="C35" s="30">
        <v>95</v>
      </c>
      <c r="D35" s="7" t="s">
        <v>11</v>
      </c>
      <c r="E35" s="29"/>
      <c r="F35" s="21">
        <f>C35*E35</f>
        <v>0</v>
      </c>
    </row>
    <row r="36" spans="1:6" s="42" customFormat="1" x14ac:dyDescent="0.2">
      <c r="A36" s="40"/>
      <c r="B36" s="24"/>
      <c r="C36" s="30"/>
      <c r="D36" s="7"/>
      <c r="E36" s="121"/>
      <c r="F36" s="21"/>
    </row>
    <row r="37" spans="1:6" s="42" customFormat="1" x14ac:dyDescent="0.2">
      <c r="A37" s="40">
        <f>COUNT($A$10:A33)+1</f>
        <v>6</v>
      </c>
      <c r="B37" s="23" t="s">
        <v>43</v>
      </c>
      <c r="C37" s="22"/>
      <c r="D37" s="7"/>
      <c r="E37" s="21"/>
      <c r="F37" s="21"/>
    </row>
    <row r="38" spans="1:6" s="42" customFormat="1" ht="76.5" x14ac:dyDescent="0.2">
      <c r="A38" s="40"/>
      <c r="B38" s="24" t="s">
        <v>54</v>
      </c>
      <c r="C38" s="30">
        <v>2</v>
      </c>
      <c r="D38" s="7" t="s">
        <v>18</v>
      </c>
      <c r="E38" s="29"/>
      <c r="F38" s="21">
        <f>C38*E38</f>
        <v>0</v>
      </c>
    </row>
    <row r="39" spans="1:6" s="42" customFormat="1" x14ac:dyDescent="0.2">
      <c r="A39" s="41"/>
      <c r="B39" s="36"/>
      <c r="C39" s="31"/>
      <c r="D39" s="32"/>
      <c r="E39" s="33"/>
      <c r="F39" s="33"/>
    </row>
    <row r="40" spans="1:6" s="42" customFormat="1" x14ac:dyDescent="0.2">
      <c r="A40" s="39"/>
      <c r="B40" s="35"/>
      <c r="C40" s="18"/>
      <c r="D40" s="19"/>
      <c r="E40" s="20"/>
      <c r="F40" s="18"/>
    </row>
    <row r="41" spans="1:6" s="42" customFormat="1" x14ac:dyDescent="0.2">
      <c r="A41" s="40">
        <f>COUNT($A$10:A40)+1</f>
        <v>7</v>
      </c>
      <c r="B41" s="23" t="s">
        <v>13</v>
      </c>
      <c r="C41" s="22"/>
      <c r="D41" s="7"/>
      <c r="E41" s="21"/>
      <c r="F41" s="21"/>
    </row>
    <row r="42" spans="1:6" s="42" customFormat="1" ht="38.25" x14ac:dyDescent="0.2">
      <c r="A42" s="40"/>
      <c r="B42" s="24" t="s">
        <v>29</v>
      </c>
      <c r="C42" s="30"/>
      <c r="D42" s="7"/>
      <c r="E42" s="21"/>
      <c r="F42" s="21"/>
    </row>
    <row r="43" spans="1:6" s="42" customFormat="1" x14ac:dyDescent="0.2">
      <c r="B43" s="120"/>
      <c r="C43" s="44"/>
      <c r="D43" s="53">
        <v>0.1</v>
      </c>
      <c r="E43" s="45"/>
      <c r="F43" s="119">
        <f>SUM(F12:F39)*D43</f>
        <v>0</v>
      </c>
    </row>
    <row r="44" spans="1:6" s="42" customFormat="1" x14ac:dyDescent="0.2">
      <c r="A44" s="54"/>
      <c r="B44" s="55"/>
      <c r="C44" s="56"/>
      <c r="D44" s="57"/>
      <c r="E44" s="58"/>
      <c r="F44" s="58"/>
    </row>
    <row r="45" spans="1:6" s="42" customFormat="1" x14ac:dyDescent="0.2">
      <c r="A45" s="25"/>
      <c r="B45" s="37" t="s">
        <v>30</v>
      </c>
      <c r="C45" s="26"/>
      <c r="D45" s="27"/>
      <c r="E45" s="28" t="s">
        <v>10</v>
      </c>
      <c r="F45" s="28">
        <f>SUM(F12:F44)</f>
        <v>0</v>
      </c>
    </row>
  </sheetData>
  <sheetProtection algorithmName="SHA-512" hashValue="qeBSnufghGR2/MNNK60Em319iJTDmjZUlq88xVvIG7qX45hTKyEYUcNaq55g6FipJ/yXbqMZ9rMEMTGx+88bHg==" saltValue="0j1H2aWO3Lpb92WDSMXqLg==" spinCount="100000" sheet="1" objects="1" scenarios="1"/>
  <phoneticPr fontId="0" type="noConversion"/>
  <pageMargins left="0.70866141732283472" right="0.70866141732283472" top="0.74803149606299213" bottom="0.74803149606299213" header="0.31496062992125984" footer="0.31496062992125984"/>
  <pageSetup paperSize="9" scale="95" orientation="portrait" useFirstPageNumber="1" r:id="rId1"/>
  <headerFooter>
    <oddHeader>&amp;L&amp;8ENERGETIKA LJUBLJANA d.o.o.
SEKTOR ZA INVESTICIJE IN RAZVOJ - SLUŽBA ZA PROJEKTIRANJE&amp;RJPE-SIR-156/24</oddHeader>
    <oddFooter>&amp;C&amp;P / &amp;N</oddFooter>
  </headerFooter>
  <rowBreaks count="1" manualBreakCount="1">
    <brk id="2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zoomScaleNormal="100" zoomScaleSheetLayoutView="150" workbookViewId="0">
      <selection activeCell="E19" sqref="E19"/>
    </sheetView>
  </sheetViews>
  <sheetFormatPr defaultColWidth="9.140625" defaultRowHeight="12.75" x14ac:dyDescent="0.2"/>
  <cols>
    <col min="1" max="1" width="5.7109375" style="13" customWidth="1"/>
    <col min="2" max="2" width="50.7109375" style="38" customWidth="1"/>
    <col min="3" max="3" width="7.7109375" style="16" customWidth="1"/>
    <col min="4" max="4" width="4.7109375" style="17" customWidth="1"/>
    <col min="5" max="5" width="15" style="15" customWidth="1"/>
    <col min="6" max="6" width="16.28515625" style="16" customWidth="1"/>
    <col min="7" max="16384" width="9.140625" style="17"/>
  </cols>
  <sheetData>
    <row r="1" spans="1:6" x14ac:dyDescent="0.2">
      <c r="A1" s="12" t="s">
        <v>63</v>
      </c>
      <c r="B1" s="34" t="s">
        <v>44</v>
      </c>
      <c r="C1" s="13"/>
      <c r="D1" s="14"/>
    </row>
    <row r="2" spans="1:6" x14ac:dyDescent="0.2">
      <c r="A2" s="12"/>
      <c r="B2" s="34" t="s">
        <v>45</v>
      </c>
      <c r="C2" s="13"/>
      <c r="D2" s="14"/>
    </row>
    <row r="3" spans="1:6" x14ac:dyDescent="0.2">
      <c r="A3" s="12"/>
      <c r="B3" s="34" t="s">
        <v>41</v>
      </c>
      <c r="C3" s="13"/>
      <c r="D3" s="14"/>
    </row>
    <row r="4" spans="1:6" x14ac:dyDescent="0.2">
      <c r="A4" s="12"/>
      <c r="B4" s="34"/>
      <c r="C4" s="13"/>
      <c r="D4" s="14"/>
    </row>
    <row r="5" spans="1:6" x14ac:dyDescent="0.2">
      <c r="A5" s="12"/>
      <c r="B5" s="34"/>
      <c r="C5" s="13"/>
      <c r="D5" s="14"/>
    </row>
    <row r="6" spans="1:6" x14ac:dyDescent="0.2">
      <c r="A6" s="12"/>
      <c r="B6" s="34"/>
      <c r="C6" s="13"/>
      <c r="D6" s="14"/>
    </row>
    <row r="7" spans="1:6" ht="76.5" x14ac:dyDescent="0.2">
      <c r="A7" s="59" t="s">
        <v>0</v>
      </c>
      <c r="B7" s="60" t="s">
        <v>6</v>
      </c>
      <c r="C7" s="61" t="s">
        <v>4</v>
      </c>
      <c r="D7" s="61" t="s">
        <v>5</v>
      </c>
      <c r="E7" s="62" t="s">
        <v>7</v>
      </c>
      <c r="F7" s="62" t="s">
        <v>8</v>
      </c>
    </row>
    <row r="8" spans="1:6" x14ac:dyDescent="0.2">
      <c r="A8" s="39">
        <v>1</v>
      </c>
      <c r="B8" s="35"/>
      <c r="C8" s="18"/>
      <c r="D8" s="19"/>
      <c r="E8" s="20"/>
      <c r="F8" s="18"/>
    </row>
    <row r="9" spans="1:6" x14ac:dyDescent="0.2">
      <c r="A9" s="40">
        <f>COUNT(A8+1)</f>
        <v>1</v>
      </c>
      <c r="B9" s="23" t="s">
        <v>21</v>
      </c>
      <c r="C9" s="22"/>
      <c r="D9" s="7"/>
      <c r="E9" s="21"/>
      <c r="F9" s="21"/>
    </row>
    <row r="10" spans="1:6" ht="51" x14ac:dyDescent="0.2">
      <c r="A10" s="40"/>
      <c r="B10" s="43" t="s">
        <v>47</v>
      </c>
      <c r="C10" s="22"/>
      <c r="D10" s="7"/>
      <c r="E10" s="21"/>
      <c r="F10" s="21"/>
    </row>
    <row r="11" spans="1:6" ht="14.25" x14ac:dyDescent="0.2">
      <c r="A11" s="40"/>
      <c r="B11" s="24" t="s">
        <v>46</v>
      </c>
      <c r="C11" s="30">
        <v>600</v>
      </c>
      <c r="D11" s="7" t="s">
        <v>11</v>
      </c>
      <c r="E11" s="29"/>
      <c r="F11" s="21">
        <f t="shared" ref="F11" si="0">C11*E11</f>
        <v>0</v>
      </c>
    </row>
    <row r="12" spans="1:6" x14ac:dyDescent="0.2">
      <c r="A12" s="39"/>
      <c r="B12" s="35"/>
      <c r="C12" s="18"/>
      <c r="D12" s="19"/>
      <c r="E12" s="20"/>
      <c r="F12" s="18"/>
    </row>
    <row r="13" spans="1:6" x14ac:dyDescent="0.2">
      <c r="A13" s="40">
        <f>COUNT($A$9:A12)+1</f>
        <v>2</v>
      </c>
      <c r="B13" s="23" t="s">
        <v>23</v>
      </c>
      <c r="C13" s="22"/>
      <c r="D13" s="7"/>
      <c r="E13" s="21"/>
      <c r="F13" s="21"/>
    </row>
    <row r="14" spans="1:6" ht="38.25" x14ac:dyDescent="0.2">
      <c r="A14" s="40"/>
      <c r="B14" s="43" t="s">
        <v>39</v>
      </c>
      <c r="C14" s="30">
        <v>200</v>
      </c>
      <c r="D14" s="7" t="s">
        <v>11</v>
      </c>
      <c r="E14" s="29"/>
      <c r="F14" s="21">
        <f>C14*E14</f>
        <v>0</v>
      </c>
    </row>
    <row r="15" spans="1:6" x14ac:dyDescent="0.2">
      <c r="A15" s="40"/>
      <c r="B15" s="43"/>
      <c r="C15" s="22"/>
      <c r="D15" s="7"/>
      <c r="E15" s="21"/>
      <c r="F15" s="21"/>
    </row>
    <row r="16" spans="1:6" x14ac:dyDescent="0.2">
      <c r="A16" s="39"/>
      <c r="B16" s="35"/>
      <c r="C16" s="18"/>
      <c r="D16" s="19"/>
      <c r="E16" s="20"/>
      <c r="F16" s="18"/>
    </row>
    <row r="17" spans="1:6" x14ac:dyDescent="0.2">
      <c r="A17" s="40">
        <f>COUNT($A$9:A16)+1</f>
        <v>3</v>
      </c>
      <c r="B17" s="23" t="s">
        <v>24</v>
      </c>
      <c r="C17" s="22"/>
      <c r="D17" s="7"/>
      <c r="E17" s="21"/>
      <c r="F17" s="21"/>
    </row>
    <row r="18" spans="1:6" ht="51" x14ac:dyDescent="0.2">
      <c r="A18" s="40"/>
      <c r="B18" s="24" t="s">
        <v>48</v>
      </c>
      <c r="C18" s="30"/>
      <c r="D18" s="7"/>
      <c r="E18" s="21"/>
      <c r="F18" s="21"/>
    </row>
    <row r="19" spans="1:6" ht="14.25" x14ac:dyDescent="0.2">
      <c r="A19" s="40"/>
      <c r="B19" s="24"/>
      <c r="C19" s="30">
        <v>15</v>
      </c>
      <c r="D19" s="7" t="s">
        <v>11</v>
      </c>
      <c r="E19" s="29"/>
      <c r="F19" s="21">
        <f>C19*E19</f>
        <v>0</v>
      </c>
    </row>
    <row r="20" spans="1:6" ht="21" customHeight="1" x14ac:dyDescent="0.2">
      <c r="A20" s="41"/>
      <c r="B20" s="36"/>
      <c r="C20" s="31"/>
      <c r="D20" s="32"/>
      <c r="E20" s="33"/>
      <c r="F20" s="33"/>
    </row>
    <row r="21" spans="1:6" x14ac:dyDescent="0.2">
      <c r="A21" s="39"/>
      <c r="B21" s="35"/>
      <c r="C21" s="18"/>
      <c r="D21" s="19"/>
      <c r="E21" s="20"/>
      <c r="F21" s="18"/>
    </row>
    <row r="22" spans="1:6" x14ac:dyDescent="0.2">
      <c r="A22" s="40">
        <f>COUNT($A$9:A21)+1</f>
        <v>4</v>
      </c>
      <c r="B22" s="23" t="s">
        <v>25</v>
      </c>
      <c r="C22" s="22"/>
      <c r="D22" s="7"/>
      <c r="E22" s="21"/>
      <c r="F22" s="21"/>
    </row>
    <row r="23" spans="1:6" ht="114.75" x14ac:dyDescent="0.2">
      <c r="A23" s="40"/>
      <c r="B23" s="24" t="s">
        <v>49</v>
      </c>
      <c r="C23" s="30"/>
      <c r="D23" s="7"/>
      <c r="E23" s="21"/>
      <c r="F23" s="21"/>
    </row>
    <row r="24" spans="1:6" x14ac:dyDescent="0.2">
      <c r="A24" s="46"/>
      <c r="B24" s="47" t="s">
        <v>20</v>
      </c>
      <c r="C24" s="44"/>
      <c r="D24" s="44"/>
      <c r="E24" s="45"/>
      <c r="F24" s="45"/>
    </row>
    <row r="25" spans="1:6" ht="14.25" x14ac:dyDescent="0.2">
      <c r="A25" s="40"/>
      <c r="B25" s="24" t="s">
        <v>46</v>
      </c>
      <c r="C25" s="30">
        <v>565</v>
      </c>
      <c r="D25" s="7" t="s">
        <v>11</v>
      </c>
      <c r="E25" s="29"/>
      <c r="F25" s="21">
        <f>C25*E25</f>
        <v>0</v>
      </c>
    </row>
    <row r="26" spans="1:6" x14ac:dyDescent="0.2">
      <c r="A26" s="41"/>
      <c r="B26" s="36"/>
      <c r="C26" s="31"/>
      <c r="D26" s="32"/>
      <c r="E26" s="33"/>
      <c r="F26" s="33"/>
    </row>
    <row r="27" spans="1:6" x14ac:dyDescent="0.2">
      <c r="A27" s="40">
        <f>COUNT($A$9:A25)+1</f>
        <v>5</v>
      </c>
      <c r="B27" s="23" t="s">
        <v>25</v>
      </c>
      <c r="C27" s="22"/>
      <c r="D27" s="7"/>
      <c r="E27" s="21"/>
      <c r="F27" s="21"/>
    </row>
    <row r="28" spans="1:6" ht="114.75" x14ac:dyDescent="0.2">
      <c r="A28" s="40"/>
      <c r="B28" s="24" t="s">
        <v>50</v>
      </c>
      <c r="C28" s="30"/>
      <c r="D28" s="7"/>
      <c r="E28" s="21"/>
      <c r="F28" s="21"/>
    </row>
    <row r="29" spans="1:6" x14ac:dyDescent="0.2">
      <c r="A29" s="52"/>
      <c r="B29" s="48" t="s">
        <v>20</v>
      </c>
      <c r="C29" s="49"/>
      <c r="D29" s="49"/>
      <c r="E29" s="50"/>
      <c r="F29" s="50"/>
    </row>
    <row r="30" spans="1:6" ht="14.25" x14ac:dyDescent="0.2">
      <c r="A30" s="40"/>
      <c r="B30" s="24" t="s">
        <v>46</v>
      </c>
      <c r="C30" s="30">
        <v>35</v>
      </c>
      <c r="D30" s="7" t="s">
        <v>11</v>
      </c>
      <c r="E30" s="29"/>
      <c r="F30" s="21">
        <f>C30*E30</f>
        <v>0</v>
      </c>
    </row>
    <row r="31" spans="1:6" x14ac:dyDescent="0.2">
      <c r="A31" s="39"/>
      <c r="B31" s="35"/>
      <c r="C31" s="18"/>
      <c r="D31" s="19"/>
      <c r="E31" s="20"/>
      <c r="F31" s="18"/>
    </row>
    <row r="32" spans="1:6" x14ac:dyDescent="0.2">
      <c r="A32" s="40">
        <f>COUNT($A$9:A31)+1</f>
        <v>6</v>
      </c>
      <c r="B32" s="23" t="s">
        <v>13</v>
      </c>
      <c r="C32" s="22"/>
      <c r="D32" s="7"/>
      <c r="E32" s="21"/>
      <c r="F32" s="21"/>
    </row>
    <row r="33" spans="1:6" ht="38.25" x14ac:dyDescent="0.2">
      <c r="A33" s="40"/>
      <c r="B33" s="24" t="s">
        <v>29</v>
      </c>
      <c r="C33" s="30"/>
      <c r="D33" s="7"/>
      <c r="E33" s="21"/>
      <c r="F33" s="21"/>
    </row>
    <row r="34" spans="1:6" x14ac:dyDescent="0.2">
      <c r="A34" s="42"/>
      <c r="B34" s="120"/>
      <c r="C34" s="44"/>
      <c r="D34" s="53">
        <v>0.1</v>
      </c>
      <c r="E34" s="45"/>
      <c r="F34" s="119">
        <f>SUM(F11:F30)*D34</f>
        <v>0</v>
      </c>
    </row>
    <row r="35" spans="1:6" x14ac:dyDescent="0.2">
      <c r="A35" s="54"/>
      <c r="B35" s="55"/>
      <c r="C35" s="56"/>
      <c r="D35" s="57"/>
      <c r="E35" s="58"/>
      <c r="F35" s="58"/>
    </row>
    <row r="36" spans="1:6" x14ac:dyDescent="0.2">
      <c r="A36" s="25"/>
      <c r="B36" s="37" t="s">
        <v>30</v>
      </c>
      <c r="C36" s="26"/>
      <c r="D36" s="27"/>
      <c r="E36" s="28" t="s">
        <v>10</v>
      </c>
      <c r="F36" s="28">
        <f>SUM(F11:F35)</f>
        <v>0</v>
      </c>
    </row>
  </sheetData>
  <sheetProtection algorithmName="SHA-512" hashValue="+TQzckH2JMZf9/SB0WRn5fRf6Lv8I9U3P2dGzsTsAy7fgyPUsFEBSodpPId8OkxJNzNyM1uTcW3pc9Nx9X0c9w==" saltValue="0/CmBYNNXVp9M2CQJtocsA==" spinCount="100000" sheet="1" objects="1" scenarios="1"/>
  <pageMargins left="0.70866141732283472" right="0.70866141732283472" top="0.74803149606299213" bottom="0.74803149606299213" header="0.31496062992125984" footer="0.31496062992125984"/>
  <pageSetup paperSize="9" scale="87" orientation="portrait" useFirstPageNumber="1" r:id="rId1"/>
  <headerFooter>
    <oddHeader>&amp;L&amp;8ENERGETIKA LJUBLJANA d.o.o.
SEKTOR ZA INVESTICIJE IN RAZVOJ - SLUŽBA ZA PROJEKTIRANJE&amp;RJPE-SIR-156/24</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7"/>
  <sheetViews>
    <sheetView topLeftCell="A7" zoomScaleNormal="100" zoomScaleSheetLayoutView="100" zoomScalePageLayoutView="150" workbookViewId="0">
      <selection activeCell="E18" sqref="E18"/>
    </sheetView>
  </sheetViews>
  <sheetFormatPr defaultColWidth="9.140625" defaultRowHeight="12.75" x14ac:dyDescent="0.2"/>
  <cols>
    <col min="1" max="1" width="5.7109375" style="13" customWidth="1"/>
    <col min="2" max="2" width="50.7109375" style="38" customWidth="1"/>
    <col min="3" max="3" width="7.7109375" style="16" customWidth="1"/>
    <col min="4" max="4" width="4.7109375" style="17" customWidth="1"/>
    <col min="5" max="5" width="11.7109375" style="15" customWidth="1"/>
    <col min="6" max="6" width="12.7109375" style="16" customWidth="1"/>
    <col min="7" max="16384" width="9.140625" style="17"/>
  </cols>
  <sheetData>
    <row r="1" spans="1:6" x14ac:dyDescent="0.2">
      <c r="A1" s="12" t="s">
        <v>34</v>
      </c>
      <c r="B1" s="34" t="s">
        <v>51</v>
      </c>
      <c r="C1" s="13"/>
      <c r="D1" s="14"/>
    </row>
    <row r="2" spans="1:6" x14ac:dyDescent="0.2">
      <c r="A2" s="12"/>
      <c r="B2" s="34" t="s">
        <v>45</v>
      </c>
      <c r="C2" s="13"/>
      <c r="D2" s="14"/>
    </row>
    <row r="3" spans="1:6" x14ac:dyDescent="0.2">
      <c r="A3" s="12"/>
      <c r="B3" s="34" t="s">
        <v>41</v>
      </c>
      <c r="C3" s="13"/>
      <c r="D3" s="14"/>
    </row>
    <row r="4" spans="1:6" x14ac:dyDescent="0.2">
      <c r="A4" s="12"/>
      <c r="B4" s="34"/>
      <c r="C4" s="13"/>
      <c r="D4" s="14"/>
    </row>
    <row r="5" spans="1:6" x14ac:dyDescent="0.2">
      <c r="A5" s="12"/>
      <c r="B5" s="34"/>
      <c r="C5" s="13"/>
      <c r="D5" s="14"/>
    </row>
    <row r="6" spans="1:6" x14ac:dyDescent="0.2">
      <c r="A6" s="12"/>
      <c r="B6" s="34"/>
      <c r="C6" s="13"/>
      <c r="D6" s="14"/>
    </row>
    <row r="7" spans="1:6" ht="76.5" x14ac:dyDescent="0.2">
      <c r="A7" s="59" t="s">
        <v>0</v>
      </c>
      <c r="B7" s="60" t="s">
        <v>6</v>
      </c>
      <c r="C7" s="61" t="s">
        <v>4</v>
      </c>
      <c r="D7" s="61" t="s">
        <v>5</v>
      </c>
      <c r="E7" s="62" t="s">
        <v>7</v>
      </c>
      <c r="F7" s="62" t="s">
        <v>8</v>
      </c>
    </row>
    <row r="8" spans="1:6" x14ac:dyDescent="0.2">
      <c r="A8" s="39">
        <v>1</v>
      </c>
      <c r="B8" s="35"/>
      <c r="C8" s="18"/>
      <c r="D8" s="19"/>
      <c r="E8" s="20"/>
      <c r="F8" s="18"/>
    </row>
    <row r="9" spans="1:6" x14ac:dyDescent="0.2">
      <c r="A9" s="40">
        <f>COUNT(A8+1)</f>
        <v>1</v>
      </c>
      <c r="B9" s="23" t="s">
        <v>21</v>
      </c>
      <c r="C9" s="22"/>
      <c r="D9" s="7"/>
      <c r="E9" s="21"/>
      <c r="F9" s="21"/>
    </row>
    <row r="10" spans="1:6" ht="51" x14ac:dyDescent="0.2">
      <c r="A10" s="40"/>
      <c r="B10" s="43" t="s">
        <v>53</v>
      </c>
      <c r="C10" s="22"/>
      <c r="D10" s="7"/>
      <c r="E10" s="21"/>
      <c r="F10" s="21"/>
    </row>
    <row r="11" spans="1:6" ht="14.25" x14ac:dyDescent="0.2">
      <c r="A11" s="40"/>
      <c r="B11" s="24" t="s">
        <v>52</v>
      </c>
      <c r="C11" s="30">
        <v>430</v>
      </c>
      <c r="D11" s="7" t="s">
        <v>11</v>
      </c>
      <c r="E11" s="29"/>
      <c r="F11" s="21">
        <f t="shared" ref="F11" si="0">C11*E11</f>
        <v>0</v>
      </c>
    </row>
    <row r="12" spans="1:6" x14ac:dyDescent="0.2">
      <c r="A12" s="39"/>
      <c r="B12" s="35"/>
      <c r="C12" s="18"/>
      <c r="D12" s="19"/>
      <c r="E12" s="20"/>
      <c r="F12" s="18"/>
    </row>
    <row r="13" spans="1:6" x14ac:dyDescent="0.2">
      <c r="A13" s="40">
        <f>COUNT($A$9:A12)+1</f>
        <v>2</v>
      </c>
      <c r="B13" s="23" t="s">
        <v>23</v>
      </c>
      <c r="C13" s="22"/>
      <c r="D13" s="7"/>
      <c r="E13" s="21"/>
      <c r="F13" s="21"/>
    </row>
    <row r="14" spans="1:6" ht="38.25" x14ac:dyDescent="0.2">
      <c r="A14" s="40"/>
      <c r="B14" s="43" t="s">
        <v>67</v>
      </c>
      <c r="C14" s="30">
        <v>130</v>
      </c>
      <c r="D14" s="7" t="s">
        <v>11</v>
      </c>
      <c r="E14" s="29"/>
      <c r="F14" s="21">
        <f>C14*E14</f>
        <v>0</v>
      </c>
    </row>
    <row r="15" spans="1:6" x14ac:dyDescent="0.2">
      <c r="A15" s="40"/>
      <c r="B15" s="43"/>
      <c r="C15" s="22"/>
      <c r="D15" s="7"/>
      <c r="E15" s="21"/>
      <c r="F15" s="21"/>
    </row>
    <row r="16" spans="1:6" x14ac:dyDescent="0.2">
      <c r="A16" s="39"/>
      <c r="B16" s="35"/>
      <c r="C16" s="18"/>
      <c r="D16" s="19"/>
      <c r="E16" s="20"/>
      <c r="F16" s="18"/>
    </row>
    <row r="17" spans="1:6" x14ac:dyDescent="0.2">
      <c r="A17" s="40">
        <f>COUNT($A$9:A16)+1</f>
        <v>3</v>
      </c>
      <c r="B17" s="23" t="s">
        <v>24</v>
      </c>
      <c r="C17" s="22"/>
      <c r="D17" s="7"/>
      <c r="E17" s="21"/>
      <c r="F17" s="21"/>
    </row>
    <row r="18" spans="1:6" ht="51" x14ac:dyDescent="0.2">
      <c r="A18" s="40"/>
      <c r="B18" s="24" t="s">
        <v>68</v>
      </c>
      <c r="C18" s="30">
        <v>130</v>
      </c>
      <c r="D18" s="7" t="s">
        <v>11</v>
      </c>
      <c r="E18" s="29"/>
      <c r="F18" s="21">
        <f>C18*E18</f>
        <v>0</v>
      </c>
    </row>
    <row r="19" spans="1:6" x14ac:dyDescent="0.2">
      <c r="A19" s="41"/>
      <c r="B19" s="36"/>
      <c r="C19" s="31"/>
      <c r="D19" s="32"/>
      <c r="E19" s="33"/>
      <c r="F19" s="33"/>
    </row>
    <row r="20" spans="1:6" ht="21" customHeight="1" x14ac:dyDescent="0.2">
      <c r="A20" s="39"/>
      <c r="B20" s="35"/>
      <c r="C20" s="18"/>
      <c r="D20" s="19"/>
      <c r="E20" s="20"/>
      <c r="F20" s="18"/>
    </row>
    <row r="21" spans="1:6" x14ac:dyDescent="0.2">
      <c r="A21" s="40">
        <f>COUNT($A$9:A20)+1</f>
        <v>4</v>
      </c>
      <c r="B21" s="23" t="s">
        <v>25</v>
      </c>
      <c r="C21" s="22"/>
      <c r="D21" s="7"/>
      <c r="E21" s="21"/>
      <c r="F21" s="21"/>
    </row>
    <row r="22" spans="1:6" ht="114.75" x14ac:dyDescent="0.2">
      <c r="A22" s="40"/>
      <c r="B22" s="24" t="s">
        <v>49</v>
      </c>
      <c r="C22" s="30"/>
      <c r="D22" s="7"/>
      <c r="E22" s="21"/>
      <c r="F22" s="21"/>
    </row>
    <row r="23" spans="1:6" x14ac:dyDescent="0.2">
      <c r="A23" s="46"/>
      <c r="B23" s="47" t="s">
        <v>20</v>
      </c>
      <c r="C23" s="44"/>
      <c r="D23" s="44"/>
      <c r="E23" s="45"/>
      <c r="F23" s="45"/>
    </row>
    <row r="24" spans="1:6" ht="14.25" x14ac:dyDescent="0.2">
      <c r="A24" s="40"/>
      <c r="B24" s="24" t="s">
        <v>52</v>
      </c>
      <c r="C24" s="30">
        <v>415</v>
      </c>
      <c r="D24" s="7" t="s">
        <v>11</v>
      </c>
      <c r="E24" s="29"/>
      <c r="F24" s="21">
        <f>C24*E24</f>
        <v>0</v>
      </c>
    </row>
    <row r="25" spans="1:6" x14ac:dyDescent="0.2">
      <c r="A25" s="41"/>
      <c r="B25" s="36"/>
      <c r="C25" s="31"/>
      <c r="D25" s="32"/>
      <c r="E25" s="33"/>
      <c r="F25" s="33"/>
    </row>
    <row r="26" spans="1:6" x14ac:dyDescent="0.2">
      <c r="A26" s="39"/>
      <c r="B26" s="35"/>
      <c r="C26" s="18"/>
      <c r="D26" s="19"/>
      <c r="E26" s="20"/>
      <c r="F26" s="18"/>
    </row>
    <row r="27" spans="1:6" x14ac:dyDescent="0.2">
      <c r="A27" s="40">
        <f>COUNT($A$9:A24)+1</f>
        <v>5</v>
      </c>
      <c r="B27" s="23" t="s">
        <v>25</v>
      </c>
      <c r="C27" s="22"/>
      <c r="D27" s="7"/>
      <c r="E27" s="21"/>
      <c r="F27" s="21"/>
    </row>
    <row r="28" spans="1:6" ht="114.75" x14ac:dyDescent="0.2">
      <c r="A28" s="40"/>
      <c r="B28" s="24" t="s">
        <v>50</v>
      </c>
      <c r="C28" s="30"/>
      <c r="D28" s="7"/>
      <c r="E28" s="21"/>
      <c r="F28" s="21"/>
    </row>
    <row r="29" spans="1:6" x14ac:dyDescent="0.2">
      <c r="A29" s="52"/>
      <c r="B29" s="48" t="s">
        <v>20</v>
      </c>
      <c r="C29" s="49"/>
      <c r="D29" s="49"/>
      <c r="E29" s="50"/>
      <c r="F29" s="50"/>
    </row>
    <row r="30" spans="1:6" ht="14.25" x14ac:dyDescent="0.2">
      <c r="A30" s="40"/>
      <c r="B30" s="24" t="s">
        <v>52</v>
      </c>
      <c r="C30" s="30">
        <v>16</v>
      </c>
      <c r="D30" s="7" t="s">
        <v>11</v>
      </c>
      <c r="E30" s="29"/>
      <c r="F30" s="21">
        <f>C30*E30</f>
        <v>0</v>
      </c>
    </row>
    <row r="31" spans="1:6" x14ac:dyDescent="0.2">
      <c r="A31" s="41"/>
      <c r="B31" s="36"/>
      <c r="C31" s="31"/>
      <c r="D31" s="32"/>
      <c r="E31" s="33"/>
      <c r="F31" s="33"/>
    </row>
    <row r="32" spans="1:6" x14ac:dyDescent="0.2">
      <c r="A32" s="39"/>
      <c r="B32" s="35"/>
      <c r="C32" s="18"/>
      <c r="D32" s="19"/>
      <c r="E32" s="20"/>
      <c r="F32" s="18"/>
    </row>
    <row r="33" spans="1:6" x14ac:dyDescent="0.2">
      <c r="A33" s="40">
        <f>COUNT($A$9:A32)+1</f>
        <v>6</v>
      </c>
      <c r="B33" s="23" t="s">
        <v>13</v>
      </c>
      <c r="C33" s="22"/>
      <c r="D33" s="7"/>
      <c r="E33" s="21"/>
      <c r="F33" s="21"/>
    </row>
    <row r="34" spans="1:6" ht="38.25" x14ac:dyDescent="0.2">
      <c r="A34" s="40"/>
      <c r="B34" s="24" t="s">
        <v>29</v>
      </c>
      <c r="C34" s="30"/>
      <c r="D34" s="7"/>
      <c r="E34" s="21"/>
      <c r="F34" s="21"/>
    </row>
    <row r="35" spans="1:6" x14ac:dyDescent="0.2">
      <c r="A35" s="42"/>
      <c r="B35" s="120"/>
      <c r="C35" s="44"/>
      <c r="D35" s="53">
        <v>0.1</v>
      </c>
      <c r="E35" s="45"/>
      <c r="F35" s="119">
        <f>SUM(F11:F31)*D35</f>
        <v>0</v>
      </c>
    </row>
    <row r="36" spans="1:6" x14ac:dyDescent="0.2">
      <c r="A36" s="54"/>
      <c r="B36" s="55"/>
      <c r="C36" s="56"/>
      <c r="D36" s="57"/>
      <c r="E36" s="58"/>
      <c r="F36" s="58"/>
    </row>
    <row r="37" spans="1:6" x14ac:dyDescent="0.2">
      <c r="A37" s="25"/>
      <c r="B37" s="37" t="s">
        <v>30</v>
      </c>
      <c r="C37" s="26"/>
      <c r="D37" s="27"/>
      <c r="E37" s="28" t="s">
        <v>10</v>
      </c>
      <c r="F37" s="28">
        <f>SUM(F11:F36)</f>
        <v>0</v>
      </c>
    </row>
  </sheetData>
  <sheetProtection algorithmName="SHA-512" hashValue="7MbV/wCy2cz32DnxciApDpCqc9uOK5r7gAC6p78A9AAmcnXKWPJ4zSVi9KfMP4XDgHvMlgRv3v7/aoctAc7Qpw==" saltValue="mRu+WO9k6l7y+3DxFxU4Eg==" spinCount="100000" sheet="1" objects="1" scenarios="1"/>
  <pageMargins left="0.70866141732283472" right="0.70866141732283472" top="0.74803149606299213" bottom="0.74803149606299213" header="0.31496062992125984" footer="0.31496062992125984"/>
  <pageSetup paperSize="9" scale="85" orientation="portrait" useFirstPageNumber="1" r:id="rId1"/>
  <headerFooter>
    <oddHeader>&amp;L&amp;8ENERGETIKA LJUBLJANA d.o.o.
SEKTOR ZA INVESTICIJE IN RAZVOJ - SLUŽBA ZA PROJEKTIRANJE&amp;RJPE-SIR-156/24</oddHead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4"/>
  <sheetViews>
    <sheetView tabSelected="1" zoomScaleNormal="100" zoomScaleSheetLayoutView="100" workbookViewId="0">
      <selection activeCell="R23" sqref="R23"/>
    </sheetView>
  </sheetViews>
  <sheetFormatPr defaultColWidth="9.140625" defaultRowHeight="12.75" x14ac:dyDescent="0.2"/>
  <cols>
    <col min="1" max="1" width="5.7109375" style="13" customWidth="1"/>
    <col min="2" max="2" width="50.7109375" style="38" customWidth="1"/>
    <col min="3" max="3" width="7.7109375" style="16" customWidth="1"/>
    <col min="4" max="4" width="4.7109375" style="17" customWidth="1"/>
    <col min="5" max="5" width="11.7109375" style="15" customWidth="1"/>
    <col min="6" max="6" width="12.7109375" style="16" customWidth="1"/>
    <col min="7" max="16384" width="9.140625" style="17"/>
  </cols>
  <sheetData>
    <row r="1" spans="1:6" x14ac:dyDescent="0.2">
      <c r="A1" s="12" t="s">
        <v>35</v>
      </c>
      <c r="B1" s="34" t="s">
        <v>37</v>
      </c>
      <c r="C1" s="13"/>
      <c r="D1" s="14"/>
    </row>
    <row r="2" spans="1:6" x14ac:dyDescent="0.2">
      <c r="A2" s="12"/>
      <c r="B2" s="34" t="s">
        <v>42</v>
      </c>
      <c r="C2" s="13"/>
      <c r="D2" s="14"/>
    </row>
    <row r="3" spans="1:6" x14ac:dyDescent="0.2">
      <c r="A3" s="12"/>
      <c r="B3" s="34" t="s">
        <v>41</v>
      </c>
      <c r="C3" s="13"/>
      <c r="D3" s="14"/>
    </row>
    <row r="4" spans="1:6" x14ac:dyDescent="0.2">
      <c r="A4" s="12"/>
      <c r="B4" s="34"/>
      <c r="C4" s="13"/>
      <c r="D4" s="14"/>
    </row>
    <row r="5" spans="1:6" x14ac:dyDescent="0.2">
      <c r="A5" s="12"/>
      <c r="B5" s="34"/>
      <c r="C5" s="13"/>
      <c r="D5" s="14"/>
    </row>
    <row r="6" spans="1:6" x14ac:dyDescent="0.2">
      <c r="A6" s="12"/>
      <c r="B6" s="34"/>
      <c r="C6" s="13"/>
      <c r="D6" s="14"/>
    </row>
    <row r="7" spans="1:6" ht="76.5" x14ac:dyDescent="0.2">
      <c r="A7" s="59" t="s">
        <v>0</v>
      </c>
      <c r="B7" s="60" t="s">
        <v>6</v>
      </c>
      <c r="C7" s="61" t="s">
        <v>4</v>
      </c>
      <c r="D7" s="61" t="s">
        <v>5</v>
      </c>
      <c r="E7" s="62" t="s">
        <v>7</v>
      </c>
      <c r="F7" s="62" t="s">
        <v>8</v>
      </c>
    </row>
    <row r="8" spans="1:6" x14ac:dyDescent="0.2">
      <c r="A8" s="39">
        <v>1</v>
      </c>
      <c r="B8" s="35"/>
      <c r="C8" s="18"/>
      <c r="D8" s="19"/>
      <c r="E8" s="20"/>
      <c r="F8" s="18"/>
    </row>
    <row r="9" spans="1:6" x14ac:dyDescent="0.2">
      <c r="A9" s="40">
        <f>COUNT(A8+1)</f>
        <v>1</v>
      </c>
      <c r="B9" s="23" t="s">
        <v>21</v>
      </c>
      <c r="C9" s="22"/>
      <c r="D9" s="7"/>
      <c r="E9" s="21"/>
      <c r="F9" s="21"/>
    </row>
    <row r="10" spans="1:6" ht="63.75" x14ac:dyDescent="0.2">
      <c r="A10" s="40"/>
      <c r="B10" s="43" t="s">
        <v>38</v>
      </c>
      <c r="C10" s="22"/>
      <c r="D10" s="7"/>
      <c r="E10" s="21"/>
      <c r="F10" s="21"/>
    </row>
    <row r="11" spans="1:6" ht="14.25" x14ac:dyDescent="0.2">
      <c r="A11" s="40"/>
      <c r="B11" s="24" t="s">
        <v>22</v>
      </c>
      <c r="C11" s="30">
        <v>810</v>
      </c>
      <c r="D11" s="7" t="s">
        <v>11</v>
      </c>
      <c r="E11" s="29"/>
      <c r="F11" s="21">
        <f t="shared" ref="F11" si="0">C11*E11</f>
        <v>0</v>
      </c>
    </row>
    <row r="12" spans="1:6" ht="14.25" x14ac:dyDescent="0.2">
      <c r="A12" s="40"/>
      <c r="B12" s="24" t="s">
        <v>27</v>
      </c>
      <c r="C12" s="30">
        <v>8</v>
      </c>
      <c r="D12" s="7" t="s">
        <v>11</v>
      </c>
      <c r="E12" s="29"/>
      <c r="F12" s="21">
        <f>C12*E12</f>
        <v>0</v>
      </c>
    </row>
    <row r="13" spans="1:6" x14ac:dyDescent="0.2">
      <c r="A13" s="39"/>
      <c r="B13" s="35"/>
      <c r="C13" s="18"/>
      <c r="D13" s="19"/>
      <c r="E13" s="20"/>
      <c r="F13" s="18"/>
    </row>
    <row r="14" spans="1:6" x14ac:dyDescent="0.2">
      <c r="A14" s="40">
        <f>COUNT($A$9:A13)+1</f>
        <v>2</v>
      </c>
      <c r="B14" s="23" t="s">
        <v>23</v>
      </c>
      <c r="C14" s="22"/>
      <c r="D14" s="7"/>
      <c r="E14" s="21"/>
      <c r="F14" s="21"/>
    </row>
    <row r="15" spans="1:6" ht="38.25" x14ac:dyDescent="0.2">
      <c r="A15" s="40"/>
      <c r="B15" s="43" t="s">
        <v>39</v>
      </c>
      <c r="C15" s="30">
        <v>575</v>
      </c>
      <c r="D15" s="7" t="s">
        <v>11</v>
      </c>
      <c r="E15" s="29"/>
      <c r="F15" s="21">
        <f>C15*E15</f>
        <v>0</v>
      </c>
    </row>
    <row r="16" spans="1:6" x14ac:dyDescent="0.2">
      <c r="A16" s="40"/>
      <c r="B16" s="43"/>
      <c r="C16" s="22"/>
      <c r="D16" s="7"/>
      <c r="E16" s="21"/>
      <c r="F16" s="21"/>
    </row>
    <row r="17" spans="1:6" x14ac:dyDescent="0.2">
      <c r="A17" s="39"/>
      <c r="B17" s="35"/>
      <c r="C17" s="18"/>
      <c r="D17" s="19"/>
      <c r="E17" s="20"/>
      <c r="F17" s="18"/>
    </row>
    <row r="18" spans="1:6" x14ac:dyDescent="0.2">
      <c r="A18" s="40">
        <f>COUNT($A$9:A17)+1</f>
        <v>3</v>
      </c>
      <c r="B18" s="23" t="s">
        <v>24</v>
      </c>
      <c r="C18" s="22"/>
      <c r="D18" s="7"/>
      <c r="E18" s="21"/>
      <c r="F18" s="21"/>
    </row>
    <row r="19" spans="1:6" ht="51" x14ac:dyDescent="0.2">
      <c r="A19" s="40"/>
      <c r="B19" s="24" t="s">
        <v>40</v>
      </c>
      <c r="C19" s="30"/>
      <c r="D19" s="7"/>
      <c r="E19" s="21"/>
      <c r="F19" s="21"/>
    </row>
    <row r="20" spans="1:6" ht="21" customHeight="1" x14ac:dyDescent="0.2">
      <c r="A20" s="40"/>
      <c r="B20" s="24"/>
      <c r="C20" s="30">
        <v>30</v>
      </c>
      <c r="D20" s="7" t="s">
        <v>11</v>
      </c>
      <c r="E20" s="29"/>
      <c r="F20" s="21">
        <f>C20*E20</f>
        <v>0</v>
      </c>
    </row>
    <row r="21" spans="1:6" x14ac:dyDescent="0.2">
      <c r="A21" s="41"/>
      <c r="B21" s="36"/>
      <c r="C21" s="31"/>
      <c r="D21" s="32"/>
      <c r="E21" s="33"/>
      <c r="F21" s="33"/>
    </row>
    <row r="22" spans="1:6" x14ac:dyDescent="0.2">
      <c r="A22" s="39"/>
      <c r="B22" s="35"/>
      <c r="C22" s="18"/>
      <c r="D22" s="19"/>
      <c r="E22" s="20"/>
      <c r="F22" s="18"/>
    </row>
    <row r="23" spans="1:6" x14ac:dyDescent="0.2">
      <c r="A23" s="40">
        <f>COUNT($A$9:A22)+1</f>
        <v>4</v>
      </c>
      <c r="B23" s="23" t="s">
        <v>25</v>
      </c>
      <c r="C23" s="22"/>
      <c r="D23" s="7"/>
      <c r="E23" s="21"/>
      <c r="F23" s="21"/>
    </row>
    <row r="24" spans="1:6" ht="114.75" x14ac:dyDescent="0.2">
      <c r="A24" s="40"/>
      <c r="B24" s="24" t="s">
        <v>26</v>
      </c>
      <c r="C24" s="30"/>
      <c r="D24" s="7"/>
      <c r="E24" s="21"/>
      <c r="F24" s="21"/>
    </row>
    <row r="25" spans="1:6" x14ac:dyDescent="0.2">
      <c r="A25" s="46"/>
      <c r="B25" s="47" t="s">
        <v>20</v>
      </c>
      <c r="C25" s="44"/>
      <c r="D25" s="44"/>
      <c r="E25" s="45"/>
      <c r="F25" s="45"/>
    </row>
    <row r="26" spans="1:6" ht="14.25" x14ac:dyDescent="0.2">
      <c r="A26" s="40"/>
      <c r="B26" s="24" t="s">
        <v>22</v>
      </c>
      <c r="C26" s="30">
        <v>695</v>
      </c>
      <c r="D26" s="7" t="s">
        <v>11</v>
      </c>
      <c r="E26" s="29"/>
      <c r="F26" s="21">
        <f>C26*E26</f>
        <v>0</v>
      </c>
    </row>
    <row r="27" spans="1:6" ht="14.25" x14ac:dyDescent="0.2">
      <c r="A27" s="40"/>
      <c r="B27" s="24" t="s">
        <v>27</v>
      </c>
      <c r="C27" s="30">
        <v>8</v>
      </c>
      <c r="D27" s="7" t="s">
        <v>11</v>
      </c>
      <c r="E27" s="29"/>
      <c r="F27" s="21">
        <f>C27*E27</f>
        <v>0</v>
      </c>
    </row>
    <row r="28" spans="1:6" x14ac:dyDescent="0.2">
      <c r="A28" s="41"/>
      <c r="B28" s="36"/>
      <c r="C28" s="31"/>
      <c r="D28" s="32"/>
      <c r="E28" s="33"/>
      <c r="F28" s="33"/>
    </row>
    <row r="29" spans="1:6" x14ac:dyDescent="0.2">
      <c r="A29" s="39"/>
      <c r="B29" s="35"/>
      <c r="C29" s="18"/>
      <c r="D29" s="19"/>
      <c r="E29" s="20"/>
      <c r="F29" s="18"/>
    </row>
    <row r="30" spans="1:6" x14ac:dyDescent="0.2">
      <c r="A30" s="40">
        <f>COUNT($A$9:A26)+1</f>
        <v>5</v>
      </c>
      <c r="B30" s="23" t="s">
        <v>25</v>
      </c>
      <c r="C30" s="22"/>
      <c r="D30" s="7"/>
      <c r="E30" s="21"/>
      <c r="F30" s="21"/>
    </row>
    <row r="31" spans="1:6" ht="114.75" x14ac:dyDescent="0.2">
      <c r="A31" s="40"/>
      <c r="B31" s="24" t="s">
        <v>28</v>
      </c>
      <c r="C31" s="30"/>
      <c r="D31" s="7"/>
      <c r="E31" s="21"/>
      <c r="F31" s="21"/>
    </row>
    <row r="32" spans="1:6" x14ac:dyDescent="0.2">
      <c r="A32" s="52"/>
      <c r="B32" s="48" t="s">
        <v>20</v>
      </c>
      <c r="C32" s="49"/>
      <c r="D32" s="49"/>
      <c r="E32" s="50"/>
      <c r="F32" s="50"/>
    </row>
    <row r="33" spans="1:6" ht="14.25" x14ac:dyDescent="0.2">
      <c r="A33" s="40"/>
      <c r="B33" s="24" t="s">
        <v>22</v>
      </c>
      <c r="C33" s="30">
        <v>120</v>
      </c>
      <c r="D33" s="7" t="s">
        <v>11</v>
      </c>
      <c r="E33" s="29"/>
      <c r="F33" s="21">
        <f>C33*E33</f>
        <v>0</v>
      </c>
    </row>
    <row r="34" spans="1:6" x14ac:dyDescent="0.2">
      <c r="A34" s="41"/>
      <c r="B34" s="36"/>
      <c r="C34" s="31"/>
      <c r="D34" s="32"/>
      <c r="E34" s="33"/>
      <c r="F34" s="33"/>
    </row>
    <row r="35" spans="1:6" x14ac:dyDescent="0.2">
      <c r="A35" s="40"/>
      <c r="B35" s="24"/>
      <c r="C35" s="30"/>
      <c r="D35" s="7"/>
      <c r="E35" s="21"/>
      <c r="F35" s="21"/>
    </row>
    <row r="36" spans="1:6" x14ac:dyDescent="0.2">
      <c r="A36" s="40">
        <f>COUNT($A$9:A35)+1</f>
        <v>6</v>
      </c>
      <c r="B36" s="23" t="s">
        <v>43</v>
      </c>
      <c r="C36" s="22"/>
      <c r="D36" s="7"/>
      <c r="E36" s="21"/>
      <c r="F36" s="21"/>
    </row>
    <row r="37" spans="1:6" ht="76.5" x14ac:dyDescent="0.2">
      <c r="A37" s="40"/>
      <c r="B37" s="24" t="s">
        <v>54</v>
      </c>
      <c r="C37" s="30">
        <v>2</v>
      </c>
      <c r="D37" s="7" t="s">
        <v>18</v>
      </c>
      <c r="E37" s="29"/>
      <c r="F37" s="21">
        <f>C37*E37</f>
        <v>0</v>
      </c>
    </row>
    <row r="38" spans="1:6" x14ac:dyDescent="0.2">
      <c r="A38" s="41"/>
      <c r="B38" s="36"/>
      <c r="C38" s="31"/>
      <c r="D38" s="32"/>
      <c r="E38" s="33"/>
      <c r="F38" s="33"/>
    </row>
    <row r="39" spans="1:6" x14ac:dyDescent="0.2">
      <c r="A39" s="39"/>
      <c r="B39" s="35"/>
      <c r="C39" s="18"/>
      <c r="D39" s="19"/>
      <c r="E39" s="20"/>
      <c r="F39" s="18"/>
    </row>
    <row r="40" spans="1:6" x14ac:dyDescent="0.2">
      <c r="A40" s="40">
        <f>COUNT($A$9:A39)+1</f>
        <v>7</v>
      </c>
      <c r="B40" s="23" t="s">
        <v>13</v>
      </c>
      <c r="C40" s="22"/>
      <c r="D40" s="7"/>
      <c r="E40" s="21"/>
      <c r="F40" s="21"/>
    </row>
    <row r="41" spans="1:6" ht="38.25" x14ac:dyDescent="0.2">
      <c r="A41" s="40"/>
      <c r="B41" s="24" t="s">
        <v>29</v>
      </c>
      <c r="C41" s="30"/>
      <c r="D41" s="7"/>
      <c r="E41" s="21"/>
      <c r="F41" s="21"/>
    </row>
    <row r="42" spans="1:6" x14ac:dyDescent="0.2">
      <c r="A42" s="42"/>
      <c r="B42" s="120"/>
      <c r="C42" s="44"/>
      <c r="D42" s="53">
        <v>0.1</v>
      </c>
      <c r="E42" s="45"/>
      <c r="F42" s="119">
        <f>SUM(F11:F37)*D42</f>
        <v>0</v>
      </c>
    </row>
    <row r="43" spans="1:6" x14ac:dyDescent="0.2">
      <c r="A43" s="54"/>
      <c r="B43" s="55"/>
      <c r="C43" s="56"/>
      <c r="D43" s="57"/>
      <c r="E43" s="58"/>
      <c r="F43" s="58"/>
    </row>
    <row r="44" spans="1:6" x14ac:dyDescent="0.2">
      <c r="A44" s="25"/>
      <c r="B44" s="37" t="s">
        <v>30</v>
      </c>
      <c r="C44" s="26"/>
      <c r="D44" s="27"/>
      <c r="E44" s="28" t="s">
        <v>10</v>
      </c>
      <c r="F44" s="28">
        <f>SUM(F11:F43)</f>
        <v>0</v>
      </c>
    </row>
  </sheetData>
  <sheetProtection algorithmName="SHA-512" hashValue="mIaPMvVgBL3CnYz4aesRI/xjp9L64sln014o564CCk0n/4Pp+Yu/6sm0+s5Tl4EVdy/D/HhVJAv6aUZkODUkYg==" saltValue="VxGPtAonG6eHAiw3clNGMQ==" spinCount="100000" sheet="1" objects="1" scenarios="1"/>
  <pageMargins left="0.70866141732283472" right="0.70866141732283472" top="0.74803149606299213" bottom="0.74803149606299213" header="0.31496062992125984" footer="0.31496062992125984"/>
  <pageSetup paperSize="9" scale="95" orientation="portrait" useFirstPageNumber="1" r:id="rId1"/>
  <headerFooter>
    <oddHeader>&amp;L&amp;8ENERGETIKA LJUBLJANA d.o.o.
SEKTOR ZA INVESTICIJE IN RAZVOJ - SLUŽBA ZA PROJEKTIRANJE&amp;RJPE-SIR-156/24</oddHeader>
    <oddFooter>&amp;C&amp;P / &amp;N</oddFooter>
  </headerFooter>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4</vt:i4>
      </vt:variant>
    </vt:vector>
  </HeadingPairs>
  <TitlesOfParts>
    <vt:vector size="9" baseType="lpstr">
      <vt:lpstr>REKAPITULACIJA 1</vt:lpstr>
      <vt:lpstr>T100-1.faza_SD</vt:lpstr>
      <vt:lpstr>T8000_1. faza_SD</vt:lpstr>
      <vt:lpstr>parovod UKC_SD</vt:lpstr>
      <vt:lpstr>T100_2.faza_SD</vt:lpstr>
      <vt:lpstr>'parovod UKC_SD'!Področje_tiskanja</vt:lpstr>
      <vt:lpstr>'T100-1.faza_SD'!Področje_tiskanja</vt:lpstr>
      <vt:lpstr>'T8000_1. faza_SD'!Področje_tiskanja</vt:lpstr>
      <vt:lpstr>'T100-1.faza_SD'!Tiskanje_naslovov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Uporabnik sistema Windows</dc:creator>
  <dc:description>izdelan: 31/08-2005</dc:description>
  <cp:lastModifiedBy>Silvester Koren</cp:lastModifiedBy>
  <cp:lastPrinted>2024-04-18T10:54:07Z</cp:lastPrinted>
  <dcterms:created xsi:type="dcterms:W3CDTF">1999-05-03T05:58:28Z</dcterms:created>
  <dcterms:modified xsi:type="dcterms:W3CDTF">2024-04-18T11:44:04Z</dcterms:modified>
</cp:coreProperties>
</file>