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JPE\2024 JPE\SAL\JPE-SAL-535-24 - Dobava in popravila transportnih trakov ter nabava rezervnih delov\objava\"/>
    </mc:Choice>
  </mc:AlternateContent>
  <xr:revisionPtr revIDLastSave="0" documentId="13_ncr:1_{A6C9EEA7-9007-45D9-B2E4-026F61E7B4B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3" r:id="rId1"/>
    <sheet name="popis blaga in storitev" sheetId="2" r:id="rId2"/>
  </sheets>
  <definedNames>
    <definedName name="_xlnm.Print_Titles" localSheetId="1">'popis blaga in storitev'!$5:$5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" i="2" l="1"/>
  <c r="G69" i="2" l="1"/>
  <c r="B10" i="3" l="1"/>
</calcChain>
</file>

<file path=xl/sharedStrings.xml><?xml version="1.0" encoding="utf-8"?>
<sst xmlns="http://schemas.openxmlformats.org/spreadsheetml/2006/main" count="155" uniqueCount="91">
  <si>
    <t>GUMA REMAGRIP 60/CN</t>
  </si>
  <si>
    <t>KOS</t>
  </si>
  <si>
    <t>ČISTILO - PRIMER PR 200</t>
  </si>
  <si>
    <t>ČISTILO R4</t>
  </si>
  <si>
    <t>GUMA REMACLEAN 60 10 x 120 x 10000 ČRNA</t>
  </si>
  <si>
    <t>ČISTILEC ZA TRANSPORTNI TRAK HM-U3 B 800</t>
  </si>
  <si>
    <t>GUMA JEŽ V PLOŠČI 745 x 297</t>
  </si>
  <si>
    <t>GUMA ZA STRANSKO VODENJE B-160 ČRNA</t>
  </si>
  <si>
    <t>GUMA REMADUST 25 ZA MEH PRESIPOV</t>
  </si>
  <si>
    <t>STORITVENA URA</t>
  </si>
  <si>
    <t>URA</t>
  </si>
  <si>
    <t>INTERVENCIJSKA URA</t>
  </si>
  <si>
    <t>GUMA ČRNA BIOMASA H-200 S-6</t>
  </si>
  <si>
    <t>GUMA ČRNA BIOMASA H-160 S-6</t>
  </si>
  <si>
    <t>GUMA ČRNA BIOMASA H-120 S-6</t>
  </si>
  <si>
    <t>M</t>
  </si>
  <si>
    <t>TRAK GUMI 800 X 7270 ZA TRAK EAC05-06</t>
  </si>
  <si>
    <t>PLOŠČA REMASLIDE 8 x 1000 x 1900</t>
  </si>
  <si>
    <t>GUMA - REBRO T 50</t>
  </si>
  <si>
    <t>GUMA ZA BRISALCE REMACLEAN 20 x 120</t>
  </si>
  <si>
    <t>LEPILO SC 4000 700gr+TRDILEC E40 30gr</t>
  </si>
  <si>
    <t>TRAK TRANSPORTNI GUMI  B-800 mm</t>
  </si>
  <si>
    <t>VALJČEK CENTRIRNI B - 800</t>
  </si>
  <si>
    <t>TRAK GUMI 800 x 7250 ZA TRAK EAC15</t>
  </si>
  <si>
    <t>GUMA ZA STRANSKO VODENJE B-160 ZELENA</t>
  </si>
  <si>
    <t>GUMI TR.TRAK B= 800 EP400/3,4+2 OL/ANTIS</t>
  </si>
  <si>
    <t>GUMI TRAK B=1000 EP400/3,4+2OL/ANTIST</t>
  </si>
  <si>
    <t>VALJČEK HDPE-(ATEX)  108 x 315 mm</t>
  </si>
  <si>
    <t>PLOŠČA DRS POLIURETHAN(ATEX)100X100X1220</t>
  </si>
  <si>
    <t>PROFIL ZA PRITRDITEV MEHA-RAVNI</t>
  </si>
  <si>
    <t>PROFIL ZA PRITRDITEV MEHA-KOTNI</t>
  </si>
  <si>
    <t>KRPA Z NANOSOM LEPILA S PLAT.100 X 10000</t>
  </si>
  <si>
    <t>KRPA Z NANOSOM LEPILA S PLAT.150 X 10000</t>
  </si>
  <si>
    <t>KRPA Z NANOSOM LEPILA S PLAT.220 X 10000</t>
  </si>
  <si>
    <t>KRPA Z NANOSOM LEPILA 100 X 10000</t>
  </si>
  <si>
    <t>KRPA Z NANOSOM LEPILA  150 X 10000</t>
  </si>
  <si>
    <t>KRPA Z NANOSOM LEPILA 220 X 10000</t>
  </si>
  <si>
    <t>BRISALEC SEGMENT PUR-F4 V,(ATEX)300 mm</t>
  </si>
  <si>
    <t>BRISALEC SEGMENT PUR-F4 V,(ATEX)400 mm</t>
  </si>
  <si>
    <t>BRISALEC REVERZIBILNI SEG.SP-U11 R,120mm</t>
  </si>
  <si>
    <t>BRISALEC LOPATICE  HM-U 7, L=310</t>
  </si>
  <si>
    <t>BRISALEC LOPATICE  HM-U 7, L=335</t>
  </si>
  <si>
    <t>KER.OBLOGA ZA POG.VALJE-15X500X1250</t>
  </si>
  <si>
    <t>METALINE POLIUTERHANE NANOS/TRDO65,85,95</t>
  </si>
  <si>
    <t>SPOJ VROČI ZA GUMI TRAK, EP630/4, 6+2Y,</t>
  </si>
  <si>
    <t>SPOJ HLADNI ZA GUMI TRAK, EP630/4, 6+2Y</t>
  </si>
  <si>
    <t>SPOJ HLADNI ZA GUMI TRAK,  EP630/4, 6+2Y</t>
  </si>
  <si>
    <t>Rezervni deli in potrošni material</t>
  </si>
  <si>
    <t>GUMA KRPA ROMBOIDNA ŠT.1 1/5KOS</t>
  </si>
  <si>
    <t>GUMA KRPA ROMBOIDNA ŠT.2 1/5KOS</t>
  </si>
  <si>
    <t>GUMA KRPA ROMBOIDNA ŠT.3 1/5KOS</t>
  </si>
  <si>
    <t>GUMA KRPA ROMBOIDNA PLATNO ŠT.1 1/5KOS</t>
  </si>
  <si>
    <t>GUMA KRPA ROMBOIDNA PLATNO ŠT.2 1/5KOS</t>
  </si>
  <si>
    <t>GUMA KRPA ROMBOIDNA PLATNO ŠT.3 1/5KOS</t>
  </si>
  <si>
    <t>Material</t>
  </si>
  <si>
    <t>M2</t>
  </si>
  <si>
    <t>GUMI TRAK CN BREZ PLATNA B-100</t>
  </si>
  <si>
    <t>KG</t>
  </si>
  <si>
    <t>Skupaj v EUR brez DDV</t>
  </si>
  <si>
    <t>VAROVALO ZA REVERZIBILNE TRAKOVE</t>
  </si>
  <si>
    <t>BRISALEC REMACLEAN HM-U3/BB 800mm</t>
  </si>
  <si>
    <t>BRISALEC REMACLEAN HM F2 VA/BB 800 mm</t>
  </si>
  <si>
    <t>GUMA REMACLEAN 60 10 x 100 x 10000 ČRNA</t>
  </si>
  <si>
    <t>GUMA REMACLEAN 60 10 x 200 x 10000 ČRNA</t>
  </si>
  <si>
    <t>ELEMENT DRSNO UDARNI 80 x 100 x 1220</t>
  </si>
  <si>
    <t>VIJAK TT M12 X 60 mm ZA DRSNI ELEMENT</t>
  </si>
  <si>
    <t>BRISALEC REMACLEAN HM U11R/BB 800 mm</t>
  </si>
  <si>
    <t>BRISALEC REMACLEAN RB-IGD DIAGONALN PLUG</t>
  </si>
  <si>
    <t>SKUPAJ V EUR BREZ DDV ZA OBDOBJE 1 (ENEGA) LETA:</t>
  </si>
  <si>
    <t>SKUPAJ V EUR BREZ DDV ZA OBDOBJE 2 (DVEH) LET:</t>
  </si>
  <si>
    <t xml:space="preserve">Naziv proizvajalca </t>
  </si>
  <si>
    <t>OPOMBA:</t>
  </si>
  <si>
    <t>*</t>
  </si>
  <si>
    <t>(ime in priimek ter podpis odgovorne osebe)</t>
  </si>
  <si>
    <t>_________________________</t>
  </si>
  <si>
    <t>Žig ponudnika:</t>
  </si>
  <si>
    <t>(naziv ponudnika)</t>
  </si>
  <si>
    <t>V/Na __________________, dne ____________</t>
  </si>
  <si>
    <t>Skupna vrednost za 24 mesecev
 v EUR brez DDV</t>
  </si>
  <si>
    <t xml:space="preserve">opis </t>
  </si>
  <si>
    <t>REKAPITULACIJA</t>
  </si>
  <si>
    <t>Dobava in popravila transportnih trakov ter nabava rezervnih delov</t>
  </si>
  <si>
    <t>ŠT. JAVNEGA NAROČILA: JPE-SAL-535/24</t>
  </si>
  <si>
    <t>Zap. Št.</t>
  </si>
  <si>
    <t>Naziv materiala</t>
  </si>
  <si>
    <t>Ocenjena količina za 1 leto</t>
  </si>
  <si>
    <t>Enota mere
[EM]</t>
  </si>
  <si>
    <t>Cena na EM v EUR brez DDV</t>
  </si>
  <si>
    <t>* za pozicije označene z zvezdico naročnik  po zaključenem popravilu zahteva slikovno in tehnično dokumentacijo.</t>
  </si>
  <si>
    <t>62**</t>
  </si>
  <si>
    <t>** cena se ne spreminja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</si>
</sst>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00"/>
    <numFmt numFmtId="166" formatCode="#,##0.00_ ;\-#,##0.00\ "/>
  </numFmts>
  <fonts count="1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2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1" fillId="0" borderId="0"/>
    <xf numFmtId="0" fontId="7" fillId="0" borderId="0"/>
  </cellStyleXfs>
  <cellXfs count="72"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4" fontId="2" fillId="0" borderId="0" xfId="0" applyNumberFormat="1" applyFont="1" applyAlignment="1">
      <alignment vertical="top"/>
    </xf>
    <xf numFmtId="0" fontId="3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4" fontId="3" fillId="0" borderId="6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top"/>
    </xf>
    <xf numFmtId="0" fontId="5" fillId="3" borderId="1" xfId="0" applyFont="1" applyFill="1" applyBorder="1" applyAlignment="1">
      <alignment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3" borderId="7" xfId="0" applyFont="1" applyFill="1" applyBorder="1" applyAlignment="1">
      <alignment wrapText="1"/>
    </xf>
    <xf numFmtId="0" fontId="2" fillId="0" borderId="8" xfId="0" applyFont="1" applyBorder="1" applyAlignment="1">
      <alignment vertical="top"/>
    </xf>
    <xf numFmtId="0" fontId="6" fillId="0" borderId="0" xfId="1"/>
    <xf numFmtId="0" fontId="5" fillId="0" borderId="0" xfId="2" applyFont="1" applyAlignment="1">
      <alignment vertical="top"/>
    </xf>
    <xf numFmtId="0" fontId="5" fillId="0" borderId="0" xfId="2" applyFont="1" applyAlignment="1">
      <alignment horizontal="right"/>
    </xf>
    <xf numFmtId="0" fontId="1" fillId="0" borderId="0" xfId="3"/>
    <xf numFmtId="0" fontId="5" fillId="0" borderId="0" xfId="4" applyFont="1"/>
    <xf numFmtId="4" fontId="5" fillId="0" borderId="0" xfId="4" applyNumberFormat="1" applyFont="1"/>
    <xf numFmtId="4" fontId="5" fillId="0" borderId="0" xfId="4" applyNumberFormat="1" applyFont="1" applyAlignment="1">
      <alignment horizontal="right"/>
    </xf>
    <xf numFmtId="0" fontId="5" fillId="0" borderId="0" xfId="4" applyFont="1" applyAlignment="1">
      <alignment vertical="top"/>
    </xf>
    <xf numFmtId="4" fontId="5" fillId="0" borderId="0" xfId="4" applyNumberFormat="1" applyFont="1" applyAlignment="1">
      <alignment horizontal="left"/>
    </xf>
    <xf numFmtId="0" fontId="5" fillId="0" borderId="0" xfId="4" applyFont="1" applyAlignment="1">
      <alignment horizontal="left"/>
    </xf>
    <xf numFmtId="165" fontId="5" fillId="0" borderId="0" xfId="4" applyNumberFormat="1" applyFont="1" applyAlignment="1">
      <alignment horizontal="right"/>
    </xf>
    <xf numFmtId="0" fontId="5" fillId="0" borderId="0" xfId="4" applyFont="1" applyAlignment="1">
      <alignment horizontal="left" vertical="top"/>
    </xf>
    <xf numFmtId="1" fontId="5" fillId="0" borderId="0" xfId="4" applyNumberFormat="1" applyFont="1" applyAlignment="1">
      <alignment horizontal="center"/>
    </xf>
    <xf numFmtId="0" fontId="8" fillId="0" borderId="0" xfId="1" applyFont="1"/>
    <xf numFmtId="4" fontId="9" fillId="0" borderId="1" xfId="5" applyNumberFormat="1" applyFont="1" applyBorder="1" applyAlignment="1">
      <alignment horizontal="right" vertical="center" wrapText="1"/>
    </xf>
    <xf numFmtId="0" fontId="9" fillId="0" borderId="1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center" vertical="center" wrapText="1"/>
    </xf>
    <xf numFmtId="0" fontId="3" fillId="0" borderId="0" xfId="4" applyFont="1" applyAlignment="1">
      <alignment vertical="center"/>
    </xf>
    <xf numFmtId="0" fontId="5" fillId="0" borderId="0" xfId="2" applyFont="1"/>
    <xf numFmtId="4" fontId="0" fillId="0" borderId="0" xfId="6" applyNumberFormat="1" applyFont="1"/>
    <xf numFmtId="0" fontId="0" fillId="0" borderId="0" xfId="6" applyFont="1"/>
    <xf numFmtId="0" fontId="7" fillId="0" borderId="0" xfId="3" applyFont="1"/>
    <xf numFmtId="0" fontId="11" fillId="0" borderId="0" xfId="0" applyFont="1" applyAlignment="1">
      <alignment vertical="top"/>
    </xf>
    <xf numFmtId="0" fontId="5" fillId="3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right" vertical="top"/>
    </xf>
    <xf numFmtId="0" fontId="3" fillId="0" borderId="0" xfId="2" applyFont="1" applyAlignment="1">
      <alignment horizontal="center" vertical="top"/>
    </xf>
    <xf numFmtId="0" fontId="9" fillId="0" borderId="0" xfId="5" applyFont="1" applyAlignment="1">
      <alignment horizontal="justify" vertical="center"/>
    </xf>
    <xf numFmtId="0" fontId="2" fillId="0" borderId="5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</cellXfs>
  <cellStyles count="7">
    <cellStyle name="Navadno" xfId="0" builtinId="0"/>
    <cellStyle name="Navadno 2" xfId="6" xr:uid="{5C28F659-7F59-4350-BFCD-1F18F769C535}"/>
    <cellStyle name="Navadno 2 2" xfId="4" xr:uid="{51CFEBCD-7985-472E-A9B9-742121ECD165}"/>
    <cellStyle name="Navadno 3" xfId="2" xr:uid="{E89B9B4B-FFBF-4F90-A9EF-368B2295F653}"/>
    <cellStyle name="Navadno 3 2" xfId="3" xr:uid="{074B3755-3F83-46E0-9F7A-B1BA22039626}"/>
    <cellStyle name="Navadno 4" xfId="1" xr:uid="{C0B557D9-253C-4FFA-A613-F7BC50CE946C}"/>
    <cellStyle name="Navadno 4 2" xfId="5" xr:uid="{3B9BFF66-9207-4E72-AB01-F50CB24D3A8D}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44617-8B36-4D44-8916-D25F180C958E}">
  <dimension ref="A2:H24"/>
  <sheetViews>
    <sheetView tabSelected="1" workbookViewId="0">
      <selection activeCell="A4" sqref="A4"/>
    </sheetView>
  </sheetViews>
  <sheetFormatPr defaultRowHeight="14.25" x14ac:dyDescent="0.2"/>
  <cols>
    <col min="1" max="1" width="50.140625" style="38" customWidth="1"/>
    <col min="2" max="2" width="31.7109375" style="37" customWidth="1"/>
    <col min="3" max="16384" width="9.140625" style="36"/>
  </cols>
  <sheetData>
    <row r="2" spans="1:8" x14ac:dyDescent="0.2">
      <c r="A2" s="65" t="s">
        <v>80</v>
      </c>
      <c r="B2" s="65"/>
    </row>
    <row r="4" spans="1:8" s="39" customFormat="1" ht="15" x14ac:dyDescent="0.25">
      <c r="A4" s="57" t="s">
        <v>82</v>
      </c>
      <c r="D4" s="56"/>
      <c r="E4" s="56"/>
      <c r="G4" s="55"/>
    </row>
    <row r="5" spans="1:8" x14ac:dyDescent="0.2">
      <c r="A5" s="54"/>
      <c r="B5" s="54"/>
    </row>
    <row r="6" spans="1:8" x14ac:dyDescent="0.2">
      <c r="A6" s="66" t="s">
        <v>81</v>
      </c>
      <c r="B6" s="66"/>
    </row>
    <row r="7" spans="1:8" x14ac:dyDescent="0.2">
      <c r="A7" s="53"/>
    </row>
    <row r="9" spans="1:8" ht="42.75" x14ac:dyDescent="0.2">
      <c r="A9" s="52" t="s">
        <v>79</v>
      </c>
      <c r="B9" s="52" t="s">
        <v>78</v>
      </c>
    </row>
    <row r="10" spans="1:8" s="49" customFormat="1" ht="37.5" customHeight="1" x14ac:dyDescent="0.2">
      <c r="A10" s="51" t="s">
        <v>81</v>
      </c>
      <c r="B10" s="50">
        <f>+'popis blaga in storitev'!G69</f>
        <v>6600</v>
      </c>
    </row>
    <row r="12" spans="1:8" s="40" customFormat="1" x14ac:dyDescent="0.2">
      <c r="C12" s="48"/>
      <c r="D12" s="46"/>
      <c r="E12" s="42"/>
      <c r="F12" s="41"/>
      <c r="G12" s="41"/>
      <c r="H12" s="41"/>
    </row>
    <row r="13" spans="1:8" s="40" customFormat="1" x14ac:dyDescent="0.2">
      <c r="A13" s="43" t="s">
        <v>77</v>
      </c>
      <c r="C13" s="48"/>
      <c r="D13" s="46"/>
      <c r="E13" s="42"/>
      <c r="F13" s="44"/>
      <c r="G13" s="44"/>
      <c r="H13" s="44"/>
    </row>
    <row r="14" spans="1:8" s="40" customFormat="1" x14ac:dyDescent="0.2">
      <c r="A14" s="47"/>
      <c r="C14" s="48"/>
      <c r="D14" s="46"/>
      <c r="E14" s="42"/>
      <c r="F14" s="44"/>
      <c r="G14" s="44"/>
      <c r="H14" s="44"/>
    </row>
    <row r="15" spans="1:8" s="40" customFormat="1" x14ac:dyDescent="0.2">
      <c r="A15" s="47"/>
      <c r="B15" s="46" t="s">
        <v>74</v>
      </c>
      <c r="C15" s="48"/>
      <c r="D15" s="46"/>
      <c r="E15" s="42"/>
      <c r="F15" s="44"/>
      <c r="G15" s="44"/>
      <c r="H15" s="44"/>
    </row>
    <row r="16" spans="1:8" s="40" customFormat="1" x14ac:dyDescent="0.2">
      <c r="A16" s="47"/>
      <c r="B16" s="46" t="s">
        <v>76</v>
      </c>
      <c r="D16" s="45"/>
      <c r="E16" s="42"/>
      <c r="F16" s="44"/>
      <c r="G16" s="44"/>
      <c r="H16" s="44"/>
    </row>
    <row r="17" spans="1:8" s="40" customFormat="1" x14ac:dyDescent="0.2">
      <c r="A17" s="47"/>
      <c r="B17" s="46"/>
      <c r="D17" s="45"/>
      <c r="E17" s="42"/>
      <c r="F17" s="44"/>
      <c r="G17" s="44"/>
      <c r="H17" s="44"/>
    </row>
    <row r="18" spans="1:8" s="40" customFormat="1" x14ac:dyDescent="0.2">
      <c r="A18" s="47" t="s">
        <v>75</v>
      </c>
      <c r="B18" s="46"/>
      <c r="D18" s="45"/>
      <c r="E18" s="42"/>
      <c r="F18" s="44"/>
      <c r="G18" s="44"/>
      <c r="H18" s="44"/>
    </row>
    <row r="19" spans="1:8" s="40" customFormat="1" x14ac:dyDescent="0.2">
      <c r="B19" s="46"/>
      <c r="D19" s="45"/>
      <c r="E19" s="42"/>
      <c r="F19" s="44"/>
      <c r="G19" s="44"/>
      <c r="H19" s="44"/>
    </row>
    <row r="20" spans="1:8" s="40" customFormat="1" x14ac:dyDescent="0.2">
      <c r="B20" s="46" t="s">
        <v>74</v>
      </c>
      <c r="D20" s="45"/>
      <c r="E20" s="42"/>
      <c r="F20" s="44"/>
      <c r="G20" s="44"/>
      <c r="H20" s="44"/>
    </row>
    <row r="21" spans="1:8" s="40" customFormat="1" x14ac:dyDescent="0.2">
      <c r="B21" s="46" t="s">
        <v>73</v>
      </c>
      <c r="D21" s="45"/>
      <c r="E21" s="42"/>
      <c r="F21" s="44"/>
      <c r="G21" s="44"/>
      <c r="H21" s="44"/>
    </row>
    <row r="22" spans="1:8" s="40" customFormat="1" x14ac:dyDescent="0.2">
      <c r="B22" s="43"/>
      <c r="E22" s="42"/>
      <c r="F22" s="41"/>
      <c r="G22" s="41"/>
      <c r="H22" s="41"/>
    </row>
    <row r="23" spans="1:8" s="40" customFormat="1" x14ac:dyDescent="0.2"/>
    <row r="24" spans="1:8" s="39" customFormat="1" ht="15.75" customHeight="1" x14ac:dyDescent="0.25"/>
  </sheetData>
  <mergeCells count="2">
    <mergeCell ref="A2:B2"/>
    <mergeCell ref="A6:B6"/>
  </mergeCells>
  <pageMargins left="0.98425196850393704" right="0.35" top="0.98425196850393704" bottom="0.98425196850393704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"/>
  <sheetViews>
    <sheetView topLeftCell="A31" zoomScaleNormal="100" workbookViewId="0">
      <selection activeCell="G69" sqref="G69"/>
    </sheetView>
  </sheetViews>
  <sheetFormatPr defaultRowHeight="14.25" x14ac:dyDescent="0.2"/>
  <cols>
    <col min="1" max="1" width="9.140625" style="1"/>
    <col min="2" max="2" width="11.7109375" style="1" customWidth="1"/>
    <col min="3" max="3" width="44.42578125" style="2" bestFit="1" customWidth="1"/>
    <col min="4" max="4" width="12.140625" style="2" customWidth="1"/>
    <col min="5" max="5" width="12" style="1" customWidth="1"/>
    <col min="6" max="6" width="15.85546875" style="12" customWidth="1"/>
    <col min="7" max="7" width="20.5703125" style="3" customWidth="1"/>
    <col min="8" max="8" width="23" style="28" customWidth="1"/>
    <col min="9" max="16384" width="9.140625" style="2"/>
  </cols>
  <sheetData>
    <row r="1" spans="1:8" ht="12.75" x14ac:dyDescent="0.2">
      <c r="A1" s="57" t="s">
        <v>82</v>
      </c>
      <c r="H1" s="2"/>
    </row>
    <row r="2" spans="1:8" x14ac:dyDescent="0.2">
      <c r="A2" s="4"/>
    </row>
    <row r="3" spans="1:8" s="22" customFormat="1" ht="15" x14ac:dyDescent="0.2">
      <c r="A3" s="58" t="s">
        <v>81</v>
      </c>
      <c r="B3" s="21"/>
      <c r="E3" s="21"/>
      <c r="F3" s="25"/>
      <c r="G3" s="23"/>
      <c r="H3" s="24"/>
    </row>
    <row r="4" spans="1:8" x14ac:dyDescent="0.2">
      <c r="A4"/>
    </row>
    <row r="5" spans="1:8" s="5" customFormat="1" ht="42.75" x14ac:dyDescent="0.2">
      <c r="A5" s="60" t="s">
        <v>83</v>
      </c>
      <c r="B5" s="60" t="s">
        <v>54</v>
      </c>
      <c r="C5" s="60" t="s">
        <v>84</v>
      </c>
      <c r="D5" s="60" t="s">
        <v>86</v>
      </c>
      <c r="E5" s="60" t="s">
        <v>85</v>
      </c>
      <c r="F5" s="61" t="s">
        <v>87</v>
      </c>
      <c r="G5" s="61" t="s">
        <v>58</v>
      </c>
      <c r="H5" s="62" t="s">
        <v>70</v>
      </c>
    </row>
    <row r="6" spans="1:8" x14ac:dyDescent="0.2">
      <c r="A6" s="6">
        <v>1</v>
      </c>
      <c r="B6" s="7">
        <v>3007831</v>
      </c>
      <c r="C6" s="8" t="s">
        <v>2</v>
      </c>
      <c r="D6" s="6" t="s">
        <v>1</v>
      </c>
      <c r="E6" s="6">
        <v>20</v>
      </c>
      <c r="F6" s="63"/>
      <c r="G6" s="64">
        <f>E6*F6</f>
        <v>0</v>
      </c>
      <c r="H6" s="59"/>
    </row>
    <row r="7" spans="1:8" x14ac:dyDescent="0.2">
      <c r="A7" s="9">
        <v>2</v>
      </c>
      <c r="B7" s="10">
        <v>3007842</v>
      </c>
      <c r="C7" s="11" t="s">
        <v>3</v>
      </c>
      <c r="D7" s="9" t="s">
        <v>1</v>
      </c>
      <c r="E7" s="9">
        <v>10</v>
      </c>
      <c r="F7" s="63"/>
      <c r="G7" s="64">
        <f t="shared" ref="G7:G66" si="0">E7*F7</f>
        <v>0</v>
      </c>
      <c r="H7" s="29"/>
    </row>
    <row r="8" spans="1:8" x14ac:dyDescent="0.2">
      <c r="A8" s="9">
        <v>3</v>
      </c>
      <c r="B8" s="10">
        <v>3008265</v>
      </c>
      <c r="C8" s="11" t="s">
        <v>5</v>
      </c>
      <c r="D8" s="9" t="s">
        <v>1</v>
      </c>
      <c r="E8" s="9">
        <v>3</v>
      </c>
      <c r="F8" s="63"/>
      <c r="G8" s="64">
        <f t="shared" si="0"/>
        <v>0</v>
      </c>
      <c r="H8" s="29"/>
    </row>
    <row r="9" spans="1:8" x14ac:dyDescent="0.2">
      <c r="A9" s="6">
        <v>4</v>
      </c>
      <c r="B9" s="10">
        <v>3008539</v>
      </c>
      <c r="C9" s="11" t="s">
        <v>18</v>
      </c>
      <c r="D9" s="9" t="s">
        <v>15</v>
      </c>
      <c r="E9" s="9">
        <v>15</v>
      </c>
      <c r="F9" s="63"/>
      <c r="G9" s="64">
        <f t="shared" si="0"/>
        <v>0</v>
      </c>
      <c r="H9" s="29"/>
    </row>
    <row r="10" spans="1:8" x14ac:dyDescent="0.2">
      <c r="A10" s="9">
        <v>5</v>
      </c>
      <c r="B10" s="10">
        <v>3008541</v>
      </c>
      <c r="C10" s="11" t="s">
        <v>6</v>
      </c>
      <c r="D10" s="9" t="s">
        <v>1</v>
      </c>
      <c r="E10" s="9">
        <v>4</v>
      </c>
      <c r="F10" s="63"/>
      <c r="G10" s="64">
        <f t="shared" si="0"/>
        <v>0</v>
      </c>
      <c r="H10" s="29"/>
    </row>
    <row r="11" spans="1:8" x14ac:dyDescent="0.2">
      <c r="A11" s="9">
        <v>6</v>
      </c>
      <c r="B11" s="10">
        <v>3008553</v>
      </c>
      <c r="C11" s="11" t="s">
        <v>24</v>
      </c>
      <c r="D11" s="9" t="s">
        <v>1</v>
      </c>
      <c r="E11" s="9">
        <v>3</v>
      </c>
      <c r="F11" s="63"/>
      <c r="G11" s="64">
        <f t="shared" si="0"/>
        <v>0</v>
      </c>
      <c r="H11" s="29"/>
    </row>
    <row r="12" spans="1:8" x14ac:dyDescent="0.2">
      <c r="A12" s="6">
        <v>7</v>
      </c>
      <c r="B12" s="10">
        <v>3011063</v>
      </c>
      <c r="C12" s="11" t="s">
        <v>16</v>
      </c>
      <c r="D12" s="9" t="s">
        <v>1</v>
      </c>
      <c r="E12" s="9">
        <v>3</v>
      </c>
      <c r="F12" s="63"/>
      <c r="G12" s="64">
        <f t="shared" si="0"/>
        <v>0</v>
      </c>
      <c r="H12" s="29"/>
    </row>
    <row r="13" spans="1:8" x14ac:dyDescent="0.2">
      <c r="A13" s="9">
        <v>8</v>
      </c>
      <c r="B13" s="10">
        <v>3013214</v>
      </c>
      <c r="C13" s="11" t="s">
        <v>7</v>
      </c>
      <c r="D13" s="9" t="s">
        <v>1</v>
      </c>
      <c r="E13" s="9">
        <v>8</v>
      </c>
      <c r="F13" s="63"/>
      <c r="G13" s="64">
        <f t="shared" si="0"/>
        <v>0</v>
      </c>
      <c r="H13" s="29"/>
    </row>
    <row r="14" spans="1:8" x14ac:dyDescent="0.2">
      <c r="A14" s="9">
        <v>9</v>
      </c>
      <c r="B14" s="10">
        <v>3013387</v>
      </c>
      <c r="C14" s="11" t="s">
        <v>19</v>
      </c>
      <c r="D14" s="9" t="s">
        <v>57</v>
      </c>
      <c r="E14" s="9">
        <v>10</v>
      </c>
      <c r="F14" s="63"/>
      <c r="G14" s="64">
        <f t="shared" si="0"/>
        <v>0</v>
      </c>
      <c r="H14" s="29"/>
    </row>
    <row r="15" spans="1:8" x14ac:dyDescent="0.2">
      <c r="A15" s="6">
        <v>10</v>
      </c>
      <c r="B15" s="10">
        <v>3013786</v>
      </c>
      <c r="C15" s="11" t="s">
        <v>23</v>
      </c>
      <c r="D15" s="9" t="s">
        <v>1</v>
      </c>
      <c r="E15" s="9">
        <v>1</v>
      </c>
      <c r="F15" s="63"/>
      <c r="G15" s="64">
        <f t="shared" si="0"/>
        <v>0</v>
      </c>
      <c r="H15" s="29"/>
    </row>
    <row r="16" spans="1:8" x14ac:dyDescent="0.2">
      <c r="A16" s="9">
        <v>11</v>
      </c>
      <c r="B16" s="10">
        <v>3014868</v>
      </c>
      <c r="C16" s="11" t="s">
        <v>8</v>
      </c>
      <c r="D16" s="9" t="s">
        <v>55</v>
      </c>
      <c r="E16" s="9">
        <v>2</v>
      </c>
      <c r="F16" s="63"/>
      <c r="G16" s="64">
        <f t="shared" si="0"/>
        <v>0</v>
      </c>
      <c r="H16" s="29"/>
    </row>
    <row r="17" spans="1:8" x14ac:dyDescent="0.2">
      <c r="A17" s="9">
        <v>12</v>
      </c>
      <c r="B17" s="10">
        <v>3014889</v>
      </c>
      <c r="C17" s="11" t="s">
        <v>0</v>
      </c>
      <c r="D17" s="9" t="s">
        <v>55</v>
      </c>
      <c r="E17" s="9">
        <v>2</v>
      </c>
      <c r="F17" s="63"/>
      <c r="G17" s="64">
        <f t="shared" si="0"/>
        <v>0</v>
      </c>
      <c r="H17" s="29"/>
    </row>
    <row r="18" spans="1:8" x14ac:dyDescent="0.2">
      <c r="A18" s="6">
        <v>13</v>
      </c>
      <c r="B18" s="10">
        <v>3015346</v>
      </c>
      <c r="C18" s="11" t="s">
        <v>12</v>
      </c>
      <c r="D18" s="9" t="s">
        <v>1</v>
      </c>
      <c r="E18" s="9">
        <v>1</v>
      </c>
      <c r="F18" s="63"/>
      <c r="G18" s="64">
        <f t="shared" si="0"/>
        <v>0</v>
      </c>
      <c r="H18" s="29"/>
    </row>
    <row r="19" spans="1:8" x14ac:dyDescent="0.2">
      <c r="A19" s="9">
        <v>14</v>
      </c>
      <c r="B19" s="10">
        <v>3015347</v>
      </c>
      <c r="C19" s="11" t="s">
        <v>13</v>
      </c>
      <c r="D19" s="9" t="s">
        <v>1</v>
      </c>
      <c r="E19" s="9">
        <v>2</v>
      </c>
      <c r="F19" s="63"/>
      <c r="G19" s="64">
        <f t="shared" si="0"/>
        <v>0</v>
      </c>
      <c r="H19" s="29"/>
    </row>
    <row r="20" spans="1:8" x14ac:dyDescent="0.2">
      <c r="A20" s="9">
        <v>15</v>
      </c>
      <c r="B20" s="10">
        <v>3015348</v>
      </c>
      <c r="C20" s="11" t="s">
        <v>14</v>
      </c>
      <c r="D20" s="9" t="s">
        <v>1</v>
      </c>
      <c r="E20" s="9">
        <v>10</v>
      </c>
      <c r="F20" s="63"/>
      <c r="G20" s="64">
        <f t="shared" si="0"/>
        <v>0</v>
      </c>
      <c r="H20" s="29"/>
    </row>
    <row r="21" spans="1:8" x14ac:dyDescent="0.2">
      <c r="A21" s="6">
        <v>16</v>
      </c>
      <c r="B21" s="10">
        <v>3008567</v>
      </c>
      <c r="C21" s="11" t="s">
        <v>56</v>
      </c>
      <c r="D21" s="9" t="s">
        <v>1</v>
      </c>
      <c r="E21" s="9">
        <v>5</v>
      </c>
      <c r="F21" s="63"/>
      <c r="G21" s="64">
        <f t="shared" si="0"/>
        <v>0</v>
      </c>
      <c r="H21" s="29"/>
    </row>
    <row r="22" spans="1:8" x14ac:dyDescent="0.2">
      <c r="A22" s="9">
        <v>17</v>
      </c>
      <c r="B22" s="10">
        <v>3015765</v>
      </c>
      <c r="C22" s="11" t="s">
        <v>4</v>
      </c>
      <c r="D22" s="9" t="s">
        <v>57</v>
      </c>
      <c r="E22" s="9">
        <v>8</v>
      </c>
      <c r="F22" s="63"/>
      <c r="G22" s="64">
        <f t="shared" si="0"/>
        <v>0</v>
      </c>
      <c r="H22" s="29"/>
    </row>
    <row r="23" spans="1:8" x14ac:dyDescent="0.2">
      <c r="A23" s="9">
        <v>18</v>
      </c>
      <c r="B23" s="10">
        <v>3016469</v>
      </c>
      <c r="C23" s="11" t="s">
        <v>17</v>
      </c>
      <c r="D23" s="9" t="s">
        <v>1</v>
      </c>
      <c r="E23" s="9">
        <v>3</v>
      </c>
      <c r="F23" s="63"/>
      <c r="G23" s="64">
        <f t="shared" si="0"/>
        <v>0</v>
      </c>
      <c r="H23" s="29"/>
    </row>
    <row r="24" spans="1:8" x14ac:dyDescent="0.2">
      <c r="A24" s="6">
        <v>19</v>
      </c>
      <c r="B24" s="10">
        <v>3018306</v>
      </c>
      <c r="C24" s="11" t="s">
        <v>20</v>
      </c>
      <c r="D24" s="9" t="s">
        <v>1</v>
      </c>
      <c r="E24" s="9">
        <v>3</v>
      </c>
      <c r="F24" s="63"/>
      <c r="G24" s="64">
        <f t="shared" si="0"/>
        <v>0</v>
      </c>
      <c r="H24" s="29"/>
    </row>
    <row r="25" spans="1:8" x14ac:dyDescent="0.2">
      <c r="A25" s="9">
        <v>20</v>
      </c>
      <c r="B25" s="10">
        <v>3019135</v>
      </c>
      <c r="C25" s="11" t="s">
        <v>21</v>
      </c>
      <c r="D25" s="9" t="s">
        <v>15</v>
      </c>
      <c r="E25" s="9">
        <v>10</v>
      </c>
      <c r="F25" s="63"/>
      <c r="G25" s="64">
        <f t="shared" si="0"/>
        <v>0</v>
      </c>
      <c r="H25" s="29"/>
    </row>
    <row r="26" spans="1:8" x14ac:dyDescent="0.2">
      <c r="A26" s="9">
        <v>21</v>
      </c>
      <c r="B26" s="10">
        <v>3019704</v>
      </c>
      <c r="C26" s="11" t="s">
        <v>22</v>
      </c>
      <c r="D26" s="9" t="s">
        <v>1</v>
      </c>
      <c r="E26" s="9">
        <v>1</v>
      </c>
      <c r="F26" s="63"/>
      <c r="G26" s="64">
        <f t="shared" si="0"/>
        <v>0</v>
      </c>
      <c r="H26" s="29"/>
    </row>
    <row r="27" spans="1:8" x14ac:dyDescent="0.2">
      <c r="A27" s="6">
        <v>22</v>
      </c>
      <c r="B27" s="10">
        <v>3020728</v>
      </c>
      <c r="C27" s="11" t="s">
        <v>25</v>
      </c>
      <c r="D27" s="9" t="s">
        <v>15</v>
      </c>
      <c r="E27" s="9">
        <v>10</v>
      </c>
      <c r="F27" s="63"/>
      <c r="G27" s="64">
        <f t="shared" si="0"/>
        <v>0</v>
      </c>
      <c r="H27" s="29"/>
    </row>
    <row r="28" spans="1:8" x14ac:dyDescent="0.2">
      <c r="A28" s="9">
        <v>23</v>
      </c>
      <c r="B28" s="10">
        <v>3020730</v>
      </c>
      <c r="C28" s="11" t="s">
        <v>26</v>
      </c>
      <c r="D28" s="9" t="s">
        <v>15</v>
      </c>
      <c r="E28" s="9">
        <v>1</v>
      </c>
      <c r="F28" s="63"/>
      <c r="G28" s="64">
        <f t="shared" si="0"/>
        <v>0</v>
      </c>
      <c r="H28" s="29"/>
    </row>
    <row r="29" spans="1:8" x14ac:dyDescent="0.2">
      <c r="A29" s="9">
        <v>24</v>
      </c>
      <c r="B29" s="10">
        <v>3020731</v>
      </c>
      <c r="C29" s="11" t="s">
        <v>27</v>
      </c>
      <c r="D29" s="9" t="s">
        <v>1</v>
      </c>
      <c r="E29" s="9">
        <v>1</v>
      </c>
      <c r="F29" s="63"/>
      <c r="G29" s="64">
        <f t="shared" si="0"/>
        <v>0</v>
      </c>
      <c r="H29" s="29"/>
    </row>
    <row r="30" spans="1:8" x14ac:dyDescent="0.2">
      <c r="A30" s="6">
        <v>25</v>
      </c>
      <c r="B30" s="10">
        <v>3020732</v>
      </c>
      <c r="C30" s="11" t="s">
        <v>28</v>
      </c>
      <c r="D30" s="9" t="s">
        <v>1</v>
      </c>
      <c r="E30" s="9">
        <v>1</v>
      </c>
      <c r="F30" s="63"/>
      <c r="G30" s="64">
        <f t="shared" si="0"/>
        <v>0</v>
      </c>
      <c r="H30" s="29"/>
    </row>
    <row r="31" spans="1:8" x14ac:dyDescent="0.2">
      <c r="A31" s="9">
        <v>26</v>
      </c>
      <c r="B31" s="10">
        <v>3020734</v>
      </c>
      <c r="C31" s="11" t="s">
        <v>29</v>
      </c>
      <c r="D31" s="9" t="s">
        <v>15</v>
      </c>
      <c r="E31" s="9">
        <v>2</v>
      </c>
      <c r="F31" s="63"/>
      <c r="G31" s="64">
        <f t="shared" si="0"/>
        <v>0</v>
      </c>
      <c r="H31" s="29"/>
    </row>
    <row r="32" spans="1:8" x14ac:dyDescent="0.2">
      <c r="A32" s="9">
        <v>27</v>
      </c>
      <c r="B32" s="10">
        <v>3020736</v>
      </c>
      <c r="C32" s="11" t="s">
        <v>30</v>
      </c>
      <c r="D32" s="9" t="s">
        <v>1</v>
      </c>
      <c r="E32" s="9">
        <v>1</v>
      </c>
      <c r="F32" s="63"/>
      <c r="G32" s="64">
        <f t="shared" si="0"/>
        <v>0</v>
      </c>
      <c r="H32" s="29"/>
    </row>
    <row r="33" spans="1:8" x14ac:dyDescent="0.2">
      <c r="A33" s="6">
        <v>28</v>
      </c>
      <c r="B33" s="10">
        <v>3020737</v>
      </c>
      <c r="C33" s="11" t="s">
        <v>31</v>
      </c>
      <c r="D33" s="9" t="s">
        <v>1</v>
      </c>
      <c r="E33" s="9">
        <v>1</v>
      </c>
      <c r="F33" s="63"/>
      <c r="G33" s="64">
        <f t="shared" si="0"/>
        <v>0</v>
      </c>
      <c r="H33" s="29"/>
    </row>
    <row r="34" spans="1:8" x14ac:dyDescent="0.2">
      <c r="A34" s="9">
        <v>29</v>
      </c>
      <c r="B34" s="10">
        <v>3020738</v>
      </c>
      <c r="C34" s="11" t="s">
        <v>32</v>
      </c>
      <c r="D34" s="9" t="s">
        <v>1</v>
      </c>
      <c r="E34" s="9">
        <v>3</v>
      </c>
      <c r="F34" s="63"/>
      <c r="G34" s="64">
        <f t="shared" si="0"/>
        <v>0</v>
      </c>
      <c r="H34" s="29"/>
    </row>
    <row r="35" spans="1:8" x14ac:dyDescent="0.2">
      <c r="A35" s="9">
        <v>30</v>
      </c>
      <c r="B35" s="10">
        <v>3020739</v>
      </c>
      <c r="C35" s="11" t="s">
        <v>33</v>
      </c>
      <c r="D35" s="9" t="s">
        <v>1</v>
      </c>
      <c r="E35" s="9">
        <v>3</v>
      </c>
      <c r="F35" s="63"/>
      <c r="G35" s="64">
        <f t="shared" si="0"/>
        <v>0</v>
      </c>
      <c r="H35" s="29"/>
    </row>
    <row r="36" spans="1:8" x14ac:dyDescent="0.2">
      <c r="A36" s="6">
        <v>31</v>
      </c>
      <c r="B36" s="10">
        <v>3020740</v>
      </c>
      <c r="C36" s="11" t="s">
        <v>34</v>
      </c>
      <c r="D36" s="9" t="s">
        <v>1</v>
      </c>
      <c r="E36" s="9">
        <v>3</v>
      </c>
      <c r="F36" s="63"/>
      <c r="G36" s="64">
        <f t="shared" si="0"/>
        <v>0</v>
      </c>
      <c r="H36" s="29"/>
    </row>
    <row r="37" spans="1:8" x14ac:dyDescent="0.2">
      <c r="A37" s="9">
        <v>32</v>
      </c>
      <c r="B37" s="10">
        <v>3020742</v>
      </c>
      <c r="C37" s="11" t="s">
        <v>35</v>
      </c>
      <c r="D37" s="9" t="s">
        <v>1</v>
      </c>
      <c r="E37" s="9">
        <v>3</v>
      </c>
      <c r="F37" s="63"/>
      <c r="G37" s="64">
        <f t="shared" si="0"/>
        <v>0</v>
      </c>
      <c r="H37" s="29"/>
    </row>
    <row r="38" spans="1:8" x14ac:dyDescent="0.2">
      <c r="A38" s="9">
        <v>33</v>
      </c>
      <c r="B38" s="10">
        <v>3020745</v>
      </c>
      <c r="C38" s="11" t="s">
        <v>36</v>
      </c>
      <c r="D38" s="9" t="s">
        <v>1</v>
      </c>
      <c r="E38" s="9">
        <v>2</v>
      </c>
      <c r="F38" s="63"/>
      <c r="G38" s="64">
        <f t="shared" si="0"/>
        <v>0</v>
      </c>
      <c r="H38" s="29"/>
    </row>
    <row r="39" spans="1:8" x14ac:dyDescent="0.2">
      <c r="A39" s="6">
        <v>34</v>
      </c>
      <c r="B39" s="10">
        <v>3020747</v>
      </c>
      <c r="C39" s="11" t="s">
        <v>37</v>
      </c>
      <c r="D39" s="9" t="s">
        <v>1</v>
      </c>
      <c r="E39" s="9">
        <v>1</v>
      </c>
      <c r="F39" s="63"/>
      <c r="G39" s="64">
        <f t="shared" si="0"/>
        <v>0</v>
      </c>
      <c r="H39" s="29"/>
    </row>
    <row r="40" spans="1:8" x14ac:dyDescent="0.2">
      <c r="A40" s="9">
        <v>35</v>
      </c>
      <c r="B40" s="10">
        <v>3020748</v>
      </c>
      <c r="C40" s="11" t="s">
        <v>38</v>
      </c>
      <c r="D40" s="9" t="s">
        <v>1</v>
      </c>
      <c r="E40" s="9">
        <v>1</v>
      </c>
      <c r="F40" s="63"/>
      <c r="G40" s="64">
        <f t="shared" si="0"/>
        <v>0</v>
      </c>
      <c r="H40" s="29"/>
    </row>
    <row r="41" spans="1:8" x14ac:dyDescent="0.2">
      <c r="A41" s="9">
        <v>36</v>
      </c>
      <c r="B41" s="10">
        <v>3020750</v>
      </c>
      <c r="C41" s="11" t="s">
        <v>39</v>
      </c>
      <c r="D41" s="9" t="s">
        <v>1</v>
      </c>
      <c r="E41" s="9">
        <v>1</v>
      </c>
      <c r="F41" s="63"/>
      <c r="G41" s="64">
        <f t="shared" si="0"/>
        <v>0</v>
      </c>
      <c r="H41" s="29"/>
    </row>
    <row r="42" spans="1:8" x14ac:dyDescent="0.2">
      <c r="A42" s="6">
        <v>37</v>
      </c>
      <c r="B42" s="10">
        <v>3020752</v>
      </c>
      <c r="C42" s="11" t="s">
        <v>40</v>
      </c>
      <c r="D42" s="9" t="s">
        <v>1</v>
      </c>
      <c r="E42" s="9">
        <v>1</v>
      </c>
      <c r="F42" s="63"/>
      <c r="G42" s="64">
        <f t="shared" si="0"/>
        <v>0</v>
      </c>
      <c r="H42" s="29"/>
    </row>
    <row r="43" spans="1:8" x14ac:dyDescent="0.2">
      <c r="A43" s="9">
        <v>38</v>
      </c>
      <c r="B43" s="10">
        <v>3020753</v>
      </c>
      <c r="C43" s="11" t="s">
        <v>41</v>
      </c>
      <c r="D43" s="9" t="s">
        <v>1</v>
      </c>
      <c r="E43" s="9">
        <v>1</v>
      </c>
      <c r="F43" s="63"/>
      <c r="G43" s="64">
        <f t="shared" si="0"/>
        <v>0</v>
      </c>
      <c r="H43" s="29"/>
    </row>
    <row r="44" spans="1:8" x14ac:dyDescent="0.2">
      <c r="A44" s="9">
        <v>39</v>
      </c>
      <c r="B44" s="10">
        <v>3020754</v>
      </c>
      <c r="C44" s="11" t="s">
        <v>42</v>
      </c>
      <c r="D44" s="9" t="s">
        <v>1</v>
      </c>
      <c r="E44" s="9">
        <v>1</v>
      </c>
      <c r="F44" s="63"/>
      <c r="G44" s="64">
        <f t="shared" si="0"/>
        <v>0</v>
      </c>
      <c r="H44" s="29"/>
    </row>
    <row r="45" spans="1:8" x14ac:dyDescent="0.2">
      <c r="A45" s="6">
        <v>40</v>
      </c>
      <c r="B45" s="10">
        <v>3023498</v>
      </c>
      <c r="C45" s="11" t="s">
        <v>48</v>
      </c>
      <c r="D45" s="9" t="s">
        <v>1</v>
      </c>
      <c r="E45" s="9">
        <v>1</v>
      </c>
      <c r="F45" s="63"/>
      <c r="G45" s="64">
        <f t="shared" si="0"/>
        <v>0</v>
      </c>
      <c r="H45" s="29"/>
    </row>
    <row r="46" spans="1:8" x14ac:dyDescent="0.2">
      <c r="A46" s="9">
        <v>41</v>
      </c>
      <c r="B46" s="10">
        <v>3023499</v>
      </c>
      <c r="C46" s="11" t="s">
        <v>49</v>
      </c>
      <c r="D46" s="9" t="s">
        <v>1</v>
      </c>
      <c r="E46" s="9">
        <v>1</v>
      </c>
      <c r="F46" s="63"/>
      <c r="G46" s="64">
        <f t="shared" si="0"/>
        <v>0</v>
      </c>
      <c r="H46" s="29"/>
    </row>
    <row r="47" spans="1:8" x14ac:dyDescent="0.2">
      <c r="A47" s="9">
        <v>42</v>
      </c>
      <c r="B47" s="10">
        <v>3023500</v>
      </c>
      <c r="C47" s="11" t="s">
        <v>50</v>
      </c>
      <c r="D47" s="9" t="s">
        <v>1</v>
      </c>
      <c r="E47" s="9">
        <v>1</v>
      </c>
      <c r="F47" s="63"/>
      <c r="G47" s="64">
        <f t="shared" si="0"/>
        <v>0</v>
      </c>
      <c r="H47" s="29"/>
    </row>
    <row r="48" spans="1:8" x14ac:dyDescent="0.2">
      <c r="A48" s="6">
        <v>43</v>
      </c>
      <c r="B48" s="10">
        <v>3023501</v>
      </c>
      <c r="C48" s="11" t="s">
        <v>51</v>
      </c>
      <c r="D48" s="9" t="s">
        <v>1</v>
      </c>
      <c r="E48" s="9">
        <v>1</v>
      </c>
      <c r="F48" s="63"/>
      <c r="G48" s="64">
        <f t="shared" si="0"/>
        <v>0</v>
      </c>
      <c r="H48" s="29"/>
    </row>
    <row r="49" spans="1:8" x14ac:dyDescent="0.2">
      <c r="A49" s="9">
        <v>44</v>
      </c>
      <c r="B49" s="10">
        <v>3023502</v>
      </c>
      <c r="C49" s="11" t="s">
        <v>52</v>
      </c>
      <c r="D49" s="9" t="s">
        <v>1</v>
      </c>
      <c r="E49" s="9">
        <v>1</v>
      </c>
      <c r="F49" s="63"/>
      <c r="G49" s="64">
        <f t="shared" si="0"/>
        <v>0</v>
      </c>
      <c r="H49" s="29"/>
    </row>
    <row r="50" spans="1:8" x14ac:dyDescent="0.2">
      <c r="A50" s="9">
        <v>45</v>
      </c>
      <c r="B50" s="10">
        <v>3023503</v>
      </c>
      <c r="C50" s="11" t="s">
        <v>53</v>
      </c>
      <c r="D50" s="9" t="s">
        <v>1</v>
      </c>
      <c r="E50" s="9">
        <v>1</v>
      </c>
      <c r="F50" s="63"/>
      <c r="G50" s="64">
        <f t="shared" si="0"/>
        <v>0</v>
      </c>
      <c r="H50" s="29"/>
    </row>
    <row r="51" spans="1:8" x14ac:dyDescent="0.2">
      <c r="A51" s="6">
        <v>46</v>
      </c>
      <c r="B51" s="10">
        <v>3026466</v>
      </c>
      <c r="C51" s="11" t="s">
        <v>59</v>
      </c>
      <c r="D51" s="9" t="s">
        <v>1</v>
      </c>
      <c r="E51" s="9">
        <v>1</v>
      </c>
      <c r="F51" s="63"/>
      <c r="G51" s="64">
        <f t="shared" si="0"/>
        <v>0</v>
      </c>
      <c r="H51" s="29"/>
    </row>
    <row r="52" spans="1:8" x14ac:dyDescent="0.2">
      <c r="A52" s="9">
        <v>47</v>
      </c>
      <c r="B52" s="10">
        <v>3026425</v>
      </c>
      <c r="C52" s="11" t="s">
        <v>60</v>
      </c>
      <c r="D52" s="9" t="s">
        <v>1</v>
      </c>
      <c r="E52" s="9">
        <v>1</v>
      </c>
      <c r="F52" s="63"/>
      <c r="G52" s="64">
        <f t="shared" si="0"/>
        <v>0</v>
      </c>
      <c r="H52" s="29"/>
    </row>
    <row r="53" spans="1:8" x14ac:dyDescent="0.2">
      <c r="A53" s="9">
        <v>48</v>
      </c>
      <c r="B53" s="10">
        <v>3026741</v>
      </c>
      <c r="C53" s="11" t="s">
        <v>61</v>
      </c>
      <c r="D53" s="9" t="s">
        <v>1</v>
      </c>
      <c r="E53" s="9">
        <v>1</v>
      </c>
      <c r="F53" s="63"/>
      <c r="G53" s="64">
        <f t="shared" si="0"/>
        <v>0</v>
      </c>
      <c r="H53" s="29"/>
    </row>
    <row r="54" spans="1:8" x14ac:dyDescent="0.2">
      <c r="A54" s="6">
        <v>49</v>
      </c>
      <c r="B54" s="10">
        <v>3026738</v>
      </c>
      <c r="C54" s="11" t="s">
        <v>62</v>
      </c>
      <c r="D54" s="9" t="s">
        <v>57</v>
      </c>
      <c r="E54" s="9">
        <v>1</v>
      </c>
      <c r="F54" s="63"/>
      <c r="G54" s="64">
        <f t="shared" si="0"/>
        <v>0</v>
      </c>
      <c r="H54" s="29"/>
    </row>
    <row r="55" spans="1:8" x14ac:dyDescent="0.2">
      <c r="A55" s="9">
        <v>50</v>
      </c>
      <c r="B55" s="10">
        <v>3026739</v>
      </c>
      <c r="C55" s="11" t="s">
        <v>63</v>
      </c>
      <c r="D55" s="9" t="s">
        <v>57</v>
      </c>
      <c r="E55" s="9">
        <v>1</v>
      </c>
      <c r="F55" s="63"/>
      <c r="G55" s="64">
        <f t="shared" si="0"/>
        <v>0</v>
      </c>
      <c r="H55" s="29"/>
    </row>
    <row r="56" spans="1:8" x14ac:dyDescent="0.2">
      <c r="A56" s="9">
        <v>51</v>
      </c>
      <c r="B56" s="10">
        <v>3026743</v>
      </c>
      <c r="C56" s="11" t="s">
        <v>64</v>
      </c>
      <c r="D56" s="9" t="s">
        <v>1</v>
      </c>
      <c r="E56" s="9">
        <v>1</v>
      </c>
      <c r="F56" s="63"/>
      <c r="G56" s="64">
        <f t="shared" si="0"/>
        <v>0</v>
      </c>
      <c r="H56" s="29"/>
    </row>
    <row r="57" spans="1:8" x14ac:dyDescent="0.2">
      <c r="A57" s="6">
        <v>52</v>
      </c>
      <c r="B57" s="10">
        <v>3026744</v>
      </c>
      <c r="C57" s="11" t="s">
        <v>65</v>
      </c>
      <c r="D57" s="9" t="s">
        <v>1</v>
      </c>
      <c r="E57" s="9">
        <v>1</v>
      </c>
      <c r="F57" s="63"/>
      <c r="G57" s="64">
        <f t="shared" si="0"/>
        <v>0</v>
      </c>
      <c r="H57" s="29"/>
    </row>
    <row r="58" spans="1:8" x14ac:dyDescent="0.2">
      <c r="A58" s="9">
        <v>53</v>
      </c>
      <c r="B58" s="10">
        <v>3026742</v>
      </c>
      <c r="C58" s="11" t="s">
        <v>66</v>
      </c>
      <c r="D58" s="9" t="s">
        <v>1</v>
      </c>
      <c r="E58" s="9">
        <v>1</v>
      </c>
      <c r="F58" s="63"/>
      <c r="G58" s="64">
        <f t="shared" si="0"/>
        <v>0</v>
      </c>
      <c r="H58" s="29"/>
    </row>
    <row r="59" spans="1:8" x14ac:dyDescent="0.2">
      <c r="A59" s="9">
        <v>54</v>
      </c>
      <c r="B59" s="10">
        <v>3026740</v>
      </c>
      <c r="C59" s="11" t="s">
        <v>67</v>
      </c>
      <c r="D59" s="9" t="s">
        <v>1</v>
      </c>
      <c r="E59" s="9">
        <v>1</v>
      </c>
      <c r="F59" s="63"/>
      <c r="G59" s="64">
        <f t="shared" si="0"/>
        <v>0</v>
      </c>
      <c r="H59" s="29"/>
    </row>
    <row r="60" spans="1:8" x14ac:dyDescent="0.2">
      <c r="A60" s="6">
        <v>55</v>
      </c>
      <c r="B60" s="10"/>
      <c r="C60" s="11" t="s">
        <v>43</v>
      </c>
      <c r="D60" s="9" t="s">
        <v>55</v>
      </c>
      <c r="E60" s="9">
        <v>1</v>
      </c>
      <c r="F60" s="63"/>
      <c r="G60" s="64">
        <f t="shared" si="0"/>
        <v>0</v>
      </c>
      <c r="H60" s="29"/>
    </row>
    <row r="61" spans="1:8" x14ac:dyDescent="0.2">
      <c r="A61" s="9">
        <v>56</v>
      </c>
      <c r="B61" s="10" t="s">
        <v>72</v>
      </c>
      <c r="C61" s="11" t="s">
        <v>44</v>
      </c>
      <c r="D61" s="9" t="s">
        <v>1</v>
      </c>
      <c r="E61" s="9">
        <v>1</v>
      </c>
      <c r="F61" s="63"/>
      <c r="G61" s="64">
        <f t="shared" si="0"/>
        <v>0</v>
      </c>
      <c r="H61" s="29"/>
    </row>
    <row r="62" spans="1:8" x14ac:dyDescent="0.2">
      <c r="A62" s="9">
        <v>57</v>
      </c>
      <c r="B62" s="10" t="s">
        <v>72</v>
      </c>
      <c r="C62" s="11" t="s">
        <v>45</v>
      </c>
      <c r="D62" s="9" t="s">
        <v>1</v>
      </c>
      <c r="E62" s="9">
        <v>1</v>
      </c>
      <c r="F62" s="63"/>
      <c r="G62" s="64">
        <f t="shared" si="0"/>
        <v>0</v>
      </c>
      <c r="H62" s="29"/>
    </row>
    <row r="63" spans="1:8" x14ac:dyDescent="0.2">
      <c r="A63" s="6">
        <v>58</v>
      </c>
      <c r="B63" s="10" t="s">
        <v>72</v>
      </c>
      <c r="C63" s="11" t="s">
        <v>44</v>
      </c>
      <c r="D63" s="9" t="s">
        <v>1</v>
      </c>
      <c r="E63" s="9">
        <v>1</v>
      </c>
      <c r="F63" s="63"/>
      <c r="G63" s="64">
        <f t="shared" si="0"/>
        <v>0</v>
      </c>
      <c r="H63" s="29"/>
    </row>
    <row r="64" spans="1:8" x14ac:dyDescent="0.2">
      <c r="A64" s="9">
        <v>59</v>
      </c>
      <c r="B64" s="10" t="s">
        <v>72</v>
      </c>
      <c r="C64" s="11" t="s">
        <v>46</v>
      </c>
      <c r="D64" s="9" t="s">
        <v>1</v>
      </c>
      <c r="E64" s="9">
        <v>1</v>
      </c>
      <c r="F64" s="63"/>
      <c r="G64" s="64">
        <f t="shared" si="0"/>
        <v>0</v>
      </c>
      <c r="H64" s="34"/>
    </row>
    <row r="65" spans="1:8" ht="12.75" x14ac:dyDescent="0.2">
      <c r="A65" s="9">
        <v>60</v>
      </c>
      <c r="B65" s="10"/>
      <c r="C65" s="11" t="s">
        <v>9</v>
      </c>
      <c r="D65" s="9" t="s">
        <v>10</v>
      </c>
      <c r="E65" s="9">
        <v>50</v>
      </c>
      <c r="F65" s="63"/>
      <c r="G65" s="64">
        <f t="shared" si="0"/>
        <v>0</v>
      </c>
      <c r="H65" s="35"/>
    </row>
    <row r="66" spans="1:8" ht="12.75" x14ac:dyDescent="0.2">
      <c r="A66" s="6">
        <v>61</v>
      </c>
      <c r="B66" s="10"/>
      <c r="C66" s="11" t="s">
        <v>11</v>
      </c>
      <c r="D66" s="9" t="s">
        <v>10</v>
      </c>
      <c r="E66" s="9">
        <v>15</v>
      </c>
      <c r="F66" s="63"/>
      <c r="G66" s="64">
        <f t="shared" si="0"/>
        <v>0</v>
      </c>
      <c r="H66" s="2"/>
    </row>
    <row r="67" spans="1:8" x14ac:dyDescent="0.2">
      <c r="A67" s="9" t="s">
        <v>89</v>
      </c>
      <c r="B67" s="10"/>
      <c r="C67" s="67" t="s">
        <v>47</v>
      </c>
      <c r="D67" s="68"/>
      <c r="E67" s="68"/>
      <c r="F67" s="69"/>
      <c r="G67" s="64">
        <v>3300</v>
      </c>
    </row>
    <row r="68" spans="1:8" ht="18.75" customHeight="1" x14ac:dyDescent="0.2">
      <c r="A68" s="13" t="s">
        <v>68</v>
      </c>
      <c r="B68" s="14"/>
      <c r="C68" s="15"/>
      <c r="D68" s="15"/>
      <c r="E68" s="14"/>
      <c r="F68" s="26"/>
      <c r="G68" s="16">
        <f>SUM(G6:G67)</f>
        <v>3300</v>
      </c>
    </row>
    <row r="69" spans="1:8" ht="18.75" customHeight="1" x14ac:dyDescent="0.2">
      <c r="A69" s="13" t="s">
        <v>69</v>
      </c>
      <c r="B69" s="14"/>
      <c r="C69" s="15"/>
      <c r="D69" s="15"/>
      <c r="E69" s="14"/>
      <c r="F69" s="26"/>
      <c r="G69" s="16">
        <f>+G68*2</f>
        <v>6600</v>
      </c>
    </row>
    <row r="70" spans="1:8" ht="18.75" customHeight="1" x14ac:dyDescent="0.2">
      <c r="A70" s="17"/>
      <c r="B70" s="18"/>
      <c r="C70" s="19"/>
      <c r="D70" s="19"/>
      <c r="E70" s="18"/>
      <c r="F70" s="27"/>
      <c r="G70" s="20"/>
    </row>
    <row r="72" spans="1:8" x14ac:dyDescent="0.2">
      <c r="A72" s="30" t="s">
        <v>71</v>
      </c>
      <c r="B72" s="31"/>
      <c r="C72" s="32"/>
      <c r="D72" s="32"/>
      <c r="E72" s="31"/>
      <c r="F72" s="33"/>
      <c r="G72" s="33"/>
    </row>
    <row r="73" spans="1:8" x14ac:dyDescent="0.2">
      <c r="A73" s="70" t="s">
        <v>88</v>
      </c>
      <c r="B73" s="71"/>
      <c r="C73" s="71"/>
      <c r="D73" s="71"/>
      <c r="E73" s="71"/>
      <c r="F73" s="71"/>
      <c r="G73" s="71"/>
    </row>
    <row r="74" spans="1:8" x14ac:dyDescent="0.2">
      <c r="A74" s="70" t="s">
        <v>90</v>
      </c>
      <c r="B74" s="71"/>
      <c r="C74" s="71"/>
      <c r="D74" s="71"/>
      <c r="E74" s="71"/>
      <c r="F74" s="71"/>
      <c r="G74" s="71"/>
    </row>
  </sheetData>
  <protectedRanges>
    <protectedRange sqref="H6:H66 H71" name="Obseg1"/>
    <protectedRange sqref="A72:G73" name="Obseg1_1"/>
  </protectedRanges>
  <mergeCells count="3">
    <mergeCell ref="C67:F67"/>
    <mergeCell ref="A73:G73"/>
    <mergeCell ref="A74:G74"/>
  </mergeCells>
  <conditionalFormatting sqref="B5">
    <cfRule type="duplicateValues" dxfId="0" priority="1"/>
  </conditionalFormatting>
  <dataValidations disablePrompts="1" count="1">
    <dataValidation type="custom" allowBlank="1" showInputMessage="1" showErrorMessage="1" errorTitle="NAPAKA" error="Vpiši vrednost na do dve decimalni mesti." sqref="F6:F66" xr:uid="{19B3DDCB-D033-46F6-894F-1E123392B5EF}">
      <formula1>EXACT(F6,ROUND(F6,2))</formula1>
    </dataValidation>
  </dataValidations>
  <pageMargins left="1.0236220472440944" right="0.70866141732283472" top="0.74803149606299213" bottom="0.74803149606299213" header="0.31496062992125984" footer="0.31496062992125984"/>
  <pageSetup paperSize="9" scale="87" fitToHeight="0" orientation="landscape" r:id="rId1"/>
  <headerFooter>
    <oddFooter>&amp;L&amp;F&amp;C&amp;8Stran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blaga in storitev</vt:lpstr>
      <vt:lpstr>'popis blaga in storitev'!Tiskanje_naslovov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Loti Windschnurer</cp:lastModifiedBy>
  <cp:revision>1</cp:revision>
  <cp:lastPrinted>2025-02-12T06:26:11Z</cp:lastPrinted>
  <dcterms:created xsi:type="dcterms:W3CDTF">2019-04-23T11:40:05Z</dcterms:created>
  <dcterms:modified xsi:type="dcterms:W3CDTF">2025-02-12T06:27:10Z</dcterms:modified>
</cp:coreProperties>
</file>