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500"/>
  </bookViews>
  <sheets>
    <sheet name="Predračun" sheetId="12" r:id="rId1"/>
  </sheets>
  <definedNames>
    <definedName name="_xlnm.Print_Titles" localSheetId="0">Predračun!$6:$7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2" l="1"/>
  <c r="H34" i="12"/>
  <c r="H35" i="12"/>
  <c r="H36" i="12"/>
  <c r="H37" i="12"/>
  <c r="H38" i="12"/>
  <c r="H39" i="12"/>
  <c r="H40" i="12"/>
  <c r="H41" i="12"/>
  <c r="H32" i="12"/>
  <c r="H17" i="12"/>
  <c r="H16" i="12"/>
  <c r="H15" i="12"/>
  <c r="H14" i="12"/>
  <c r="H172" i="12" l="1"/>
  <c r="H149" i="12"/>
  <c r="H124" i="12"/>
  <c r="H64" i="12" l="1"/>
  <c r="H162" i="12" l="1"/>
  <c r="H161" i="12"/>
  <c r="H160" i="12"/>
  <c r="H157" i="12"/>
  <c r="H156" i="12"/>
  <c r="H155" i="12"/>
  <c r="H154" i="12"/>
  <c r="H139" i="12"/>
  <c r="H140" i="12" s="1"/>
  <c r="H136" i="12"/>
  <c r="H135" i="12"/>
  <c r="H134" i="12"/>
  <c r="H133" i="12"/>
  <c r="H130" i="12"/>
  <c r="H129" i="12"/>
  <c r="H103" i="12"/>
  <c r="H102" i="12"/>
  <c r="H99" i="12"/>
  <c r="H98" i="12"/>
  <c r="H95" i="12"/>
  <c r="H94" i="12"/>
  <c r="H91" i="12"/>
  <c r="H92" i="12" s="1"/>
  <c r="H88" i="12"/>
  <c r="H87" i="12"/>
  <c r="H86" i="12"/>
  <c r="H85" i="12"/>
  <c r="H82" i="12"/>
  <c r="H81" i="12"/>
  <c r="H80" i="12"/>
  <c r="H79" i="12"/>
  <c r="H76" i="12"/>
  <c r="H75" i="12"/>
  <c r="H74" i="12"/>
  <c r="H73" i="12"/>
  <c r="H70" i="12"/>
  <c r="H69" i="12"/>
  <c r="H45" i="12"/>
  <c r="H44" i="12"/>
  <c r="H31" i="12"/>
  <c r="H30" i="12"/>
  <c r="H29" i="12"/>
  <c r="H28" i="12"/>
  <c r="H27" i="12"/>
  <c r="H26" i="12"/>
  <c r="H25" i="12"/>
  <c r="H24" i="12"/>
  <c r="H21" i="12"/>
  <c r="H22" i="12" s="1"/>
  <c r="H18" i="12"/>
  <c r="H13" i="12"/>
  <c r="H12" i="12"/>
  <c r="H11" i="12"/>
  <c r="H163" i="12" l="1"/>
  <c r="H96" i="12"/>
  <c r="H104" i="12"/>
  <c r="H46" i="12"/>
  <c r="H137" i="12"/>
  <c r="H100" i="12"/>
  <c r="H131" i="12"/>
  <c r="H83" i="12"/>
  <c r="H42" i="12"/>
  <c r="H71" i="12"/>
  <c r="H89" i="12"/>
  <c r="H19" i="12"/>
  <c r="H77" i="12"/>
  <c r="H158" i="12"/>
  <c r="H164" i="12" l="1"/>
  <c r="H173" i="12" s="1"/>
  <c r="H105" i="12"/>
  <c r="H125" i="12" s="1"/>
  <c r="H141" i="12"/>
  <c r="H150" i="12" s="1"/>
  <c r="H47" i="12"/>
  <c r="H65" i="12" l="1"/>
  <c r="H174" i="12" s="1"/>
  <c r="H175" i="12" l="1"/>
  <c r="H176" i="12" s="1"/>
</calcChain>
</file>

<file path=xl/sharedStrings.xml><?xml version="1.0" encoding="utf-8"?>
<sst xmlns="http://schemas.openxmlformats.org/spreadsheetml/2006/main" count="363" uniqueCount="135">
  <si>
    <t>Opis</t>
  </si>
  <si>
    <t>RCKMNT-19-CMPCT=</t>
  </si>
  <si>
    <t>19in RackMount for Catalyst 3560,2960,ME-3400 Compact Switch</t>
  </si>
  <si>
    <t>STACK-T1-50CM</t>
  </si>
  <si>
    <t>50CM Type 1 Stacking Cable</t>
  </si>
  <si>
    <t>CAB-SPWR-30CM</t>
  </si>
  <si>
    <t>Catalyst Stack Power Cable 30 CM</t>
  </si>
  <si>
    <t>C9300-NM-8X</t>
  </si>
  <si>
    <t>Catalyst 9300 8 x 10GE Network Module</t>
  </si>
  <si>
    <t>WS-C3560CX-12PC-S</t>
  </si>
  <si>
    <t>Cisco Catalyst 3560-CX 12 Port PoE IP Base</t>
  </si>
  <si>
    <t>WS-C3560CX-8XPD-S</t>
  </si>
  <si>
    <t>Cisco Catalyst 3560-CX 2 x mGig, 6 x 1G PoE, IP Base</t>
  </si>
  <si>
    <t>C2960X-STACK</t>
  </si>
  <si>
    <t>Catalyst 2960-X FlexStack Plus Stacking Module</t>
  </si>
  <si>
    <t>WS-C2960C-12PC-L</t>
  </si>
  <si>
    <t>Catalyst 2960C Switch 12 FE PoE, 2 x Dual Uplink, Lan Base</t>
  </si>
  <si>
    <t>DWDM</t>
  </si>
  <si>
    <t xml:space="preserve"> - instalacija in osnovna konfiguracija stikal podatkovnega centra na lokaciji Vodovodna in Zalog,</t>
  </si>
  <si>
    <t xml:space="preserve"> - vzpostavitev povezave z RING stikali,</t>
  </si>
  <si>
    <t xml:space="preserve"> - prenos strežniških segmentov in strežnikov,</t>
  </si>
  <si>
    <t xml:space="preserve"> - urejanje usmerjanja prometa</t>
  </si>
  <si>
    <t xml:space="preserve"> - testiranje delovanja</t>
  </si>
  <si>
    <t xml:space="preserve"> - posodobitev dokumentacije.</t>
  </si>
  <si>
    <t xml:space="preserve"> - načrtovanje preklopa,</t>
  </si>
  <si>
    <t xml:space="preserve"> - fizična inštalacija optičnih multiplekserjev, </t>
  </si>
  <si>
    <t xml:space="preserve"> - zamenjava SFP vmesnikov in optičnih kablov,</t>
  </si>
  <si>
    <t xml:space="preserve"> - čiščenje optičnih konektorjev,</t>
  </si>
  <si>
    <t xml:space="preserve"> - rekonfiguracija in pregled delovanja priklopljenih naprav,</t>
  </si>
  <si>
    <t xml:space="preserve"> - dokumentacija pasivnega optičnega transportnega omrežja.</t>
  </si>
  <si>
    <t xml:space="preserve"> - testiranje delovanja,</t>
  </si>
  <si>
    <t xml:space="preserve"> - instalacija in osnovna konfiguracija nadstropnih stikal,</t>
  </si>
  <si>
    <t xml:space="preserve"> - prenos konfiguracije,</t>
  </si>
  <si>
    <t xml:space="preserve"> - testiranje delovanja.</t>
  </si>
  <si>
    <t xml:space="preserve"> - priklop in osnovna konfiguracija novih stikal,</t>
  </si>
  <si>
    <t xml:space="preserve"> - prenos konfiguracije iz centralnega stikala,</t>
  </si>
  <si>
    <t xml:space="preserve"> - preklop nadstropnih stikal na nova stikala,</t>
  </si>
  <si>
    <t xml:space="preserve"> - preklop uporabniških naprav na nova stikalo,</t>
  </si>
  <si>
    <t xml:space="preserve">DWDM </t>
  </si>
  <si>
    <t>M-3817-921936-M</t>
  </si>
  <si>
    <t>16 ch. DWDM Mux/Demux, D921-D936</t>
  </si>
  <si>
    <t>DS-16G-ER-D6061</t>
  </si>
  <si>
    <t>SFP+, 16/8/4G FC, D210, 40km</t>
  </si>
  <si>
    <t>DS-16G-ER-D5898</t>
  </si>
  <si>
    <t>SFP+, 16/8/4G FC, D230, 40km</t>
  </si>
  <si>
    <t>WS-C2960X-48LPS-L</t>
  </si>
  <si>
    <t>Catalyst 2960-X 48 GigE PoE 370W, 4 x 1G SFP, LAN Base</t>
  </si>
  <si>
    <t>GLC-SX-MMD=</t>
  </si>
  <si>
    <t>1000BASE-SX SFP transceiver module, MMF, 850nm, DOM</t>
  </si>
  <si>
    <t>GLC-LH-SMD=</t>
  </si>
  <si>
    <t>1000BASE-LX/LH SFP transceiver module, MMF/SMF, 1310nm, DOM</t>
  </si>
  <si>
    <t>C1111-4PLTEEA</t>
  </si>
  <si>
    <t>ISR 1100 4P Dual GE Ethernet w/ LTE Adv SMS/GPS EMEA &amp; NA</t>
  </si>
  <si>
    <t>SL-1100-4P-SEC</t>
  </si>
  <si>
    <t>Security License for Cisco ISR 1100 4P Series</t>
  </si>
  <si>
    <t>SFP-H10GB-CU1M=</t>
  </si>
  <si>
    <t>10GBASE-CU SFP+ Cable 1 Meter</t>
  </si>
  <si>
    <t>SFP moduli za KVK (2 x) KV2B (2 x) in Kamere (8 x)</t>
  </si>
  <si>
    <t>Zalog - 1 x 2960X 48 Poe</t>
  </si>
  <si>
    <t>VOKA - LTE routerji</t>
  </si>
  <si>
    <t>Podatkovni center + Public stikalo</t>
  </si>
  <si>
    <t xml:space="preserve"> - priklop in osnovna konfiguracija usmerjevalnika</t>
  </si>
  <si>
    <t xml:space="preserve"> - prenos konfiguracije iz obstoječega usmerjevalnika</t>
  </si>
  <si>
    <t xml:space="preserve"> - prenos konfiguracije iz obstoječega stikala,</t>
  </si>
  <si>
    <t>CIS DS-16G-ER-D5979</t>
  </si>
  <si>
    <t>SFP+, 16/8/4G FC/FICON, DWDM 1559.79nm D9220, SM, DDM, 13dB, 40km</t>
  </si>
  <si>
    <t>CIS DS-16G-ER-D5817</t>
  </si>
  <si>
    <t>SFP+, 16/8/4G FC/FICON, DWDM 1558.17nm D9240, SM, DDM, 13dB, 40km</t>
  </si>
  <si>
    <t>CIS SO-SFP-10GE-ER-D9300</t>
  </si>
  <si>
    <t>SFP+, 10GBase-ER, DWDM 193.0THz, SM, DDM, 14dB, 40km</t>
  </si>
  <si>
    <t>CIS SO-SFP-10GE-ER-D9290</t>
  </si>
  <si>
    <t>SFP+, 10GBase-ER, DWDM 192.9THz, SM, DDM, 14dB, 40km</t>
  </si>
  <si>
    <t>CIS SO-SFP-10GE-ER-D9280</t>
  </si>
  <si>
    <t>SFP+, 10GBase-ER, DWDM 192.8THz, SM, DDM, 14dB, 40km</t>
  </si>
  <si>
    <t>CIS SO-SFP-L80D-D927</t>
  </si>
  <si>
    <t>SFP, 1.25 Gbps GigE/FC, DWDM, 192.70THz, SM, DDM, 28dB, 80km</t>
  </si>
  <si>
    <t>Zalog - Zadrževalnik; Menjava stikala na Andritz</t>
  </si>
  <si>
    <t>C9300-24P-A</t>
  </si>
  <si>
    <t>Catalyst 9300 24-port PoE+, Network Advantage</t>
  </si>
  <si>
    <t>C9300-48P-A</t>
  </si>
  <si>
    <t>Catalyst 9300 48-port PoE+, Network Advantage</t>
  </si>
  <si>
    <t>DC - 4x Cisco 9300 24 port + 8x SFP 10gbit</t>
  </si>
  <si>
    <t>DC - 10 G Twinax + Core na Ring</t>
  </si>
  <si>
    <t>Public/DMZ Stikalo</t>
  </si>
  <si>
    <t>Skupaj JP podjetja brez DDV</t>
  </si>
  <si>
    <t>Zalog RING</t>
  </si>
  <si>
    <t xml:space="preserve">Zamenjava Cat6500 - 2x Cisco 9300  + 8x SFP 10gbit </t>
  </si>
  <si>
    <t xml:space="preserve">Nadstropna stikala - 9300 48port  + SFP modul 8 x 10 G za KVP, KV2A, </t>
  </si>
  <si>
    <t>Nadstropna stikala - 9300 24port  + SFP modul 8 x 10 G za KV1B</t>
  </si>
  <si>
    <t>Nadstropna stikala + Zalog stikali</t>
  </si>
  <si>
    <t>Menjava centralnega stikala</t>
  </si>
  <si>
    <t>12 port</t>
  </si>
  <si>
    <t>2 x 9300 24 PoE</t>
  </si>
  <si>
    <t>Menjava usmerjevalnikov</t>
  </si>
  <si>
    <t>Menjava stikal</t>
  </si>
  <si>
    <t>SFP moduli - 2 x LH</t>
  </si>
  <si>
    <t>PONUDBENI PREDRAČUN</t>
  </si>
  <si>
    <t>Ponudnik:</t>
  </si>
  <si>
    <t xml:space="preserve">Zap. št. </t>
  </si>
  <si>
    <t>Kataloška številka</t>
  </si>
  <si>
    <t>Enota</t>
  </si>
  <si>
    <t xml:space="preserve">Količina </t>
  </si>
  <si>
    <t>Cena na enoto v EUR brez DDV</t>
  </si>
  <si>
    <t xml:space="preserve">Cena skupaj v EUR brez DDV </t>
  </si>
  <si>
    <t xml:space="preserve">Lokacija </t>
  </si>
  <si>
    <t>I.</t>
  </si>
  <si>
    <t>kos</t>
  </si>
  <si>
    <t>JAVNI HOLDING LJUBLJANA - vsa JP</t>
  </si>
  <si>
    <t>NAMESTITEV IN INSTALACIJA OPREME</t>
  </si>
  <si>
    <t>MREŽNA OPREMA</t>
  </si>
  <si>
    <t>Namestitev in instalacija stikal in modulov, vzpostavitev povezljivosti in konfiguriranje ter testiranje delovanja</t>
  </si>
  <si>
    <t xml:space="preserve">SKUPAJ MREŽNA OPREMA </t>
  </si>
  <si>
    <t xml:space="preserve">SKUPAJ NAMESTITEV IN INSTALACIJA MREŽNE OPREME  </t>
  </si>
  <si>
    <t>Skupaj mrežna oprema, instalacija in namestitev - JAVNI HOLDING LJUBLJANA - vsa JP</t>
  </si>
  <si>
    <t>II.</t>
  </si>
  <si>
    <t>JAVNO PODJETJE VOKA SNAGA D.O.O.</t>
  </si>
  <si>
    <t>Skupaj mrežna oprema, instalacija in namestitev - JP VOKA SNAGA D.O.O.</t>
  </si>
  <si>
    <t>ŽALE JAVNO PODJETJE  D.O.O.</t>
  </si>
  <si>
    <t>Skupaj mrežna oprema, instalacija in namestitev - JP ŽALE D.O.O.</t>
  </si>
  <si>
    <t>IIi.</t>
  </si>
  <si>
    <t>JAVNO PODJETJE ENERGETIKA D.O.O.</t>
  </si>
  <si>
    <t>1x 9300 24 PoE (Lokacija Merilna proga Poljak)</t>
  </si>
  <si>
    <t>1x 9300 24 PoE (Rudi Lesjak in Avtopralnica)</t>
  </si>
  <si>
    <t>Skupaj mrežna oprema, instalacija in namestitev - JP ENERGETIKA D.O.O.</t>
  </si>
  <si>
    <t>DDV 22%</t>
  </si>
  <si>
    <t>Žale, Med hmeljniki</t>
  </si>
  <si>
    <t>JHL - Vodovodna cesta 90</t>
  </si>
  <si>
    <t>VOKASNAGA - Vodovodna cesta 90</t>
  </si>
  <si>
    <t>JPE - Verovškova ulica 70</t>
  </si>
  <si>
    <t>JPE - Verovškova ulica 62</t>
  </si>
  <si>
    <t xml:space="preserve">JHL-19/19 Posodobitev in razširitev mrežne opreme CISCO  </t>
  </si>
  <si>
    <t>JHL - Cesta v Prod 100</t>
  </si>
  <si>
    <t>VOKASNAGA - Cesta v Prod 100</t>
  </si>
  <si>
    <t>Skupna ponudbena vrednost v EUR brez DDV</t>
  </si>
  <si>
    <t>Skupna ponudbena vrednost v EUR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</si>
</sst>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Arial CE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theme="1"/>
      </patternFill>
    </fill>
    <fill>
      <patternFill patternType="solid">
        <fgColor indexed="65"/>
        <bgColor theme="1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1"/>
      </patternFill>
    </fill>
    <fill>
      <patternFill patternType="solid">
        <fgColor rgb="FFFFFF00"/>
        <bgColor theme="1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11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vertical="top" wrapText="1"/>
    </xf>
    <xf numFmtId="0" fontId="3" fillId="0" borderId="3" xfId="0" applyFont="1" applyBorder="1" applyAlignment="1"/>
    <xf numFmtId="164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/>
    <xf numFmtId="0" fontId="0" fillId="0" borderId="0" xfId="0"/>
    <xf numFmtId="0" fontId="3" fillId="0" borderId="11" xfId="0" applyFont="1" applyBorder="1" applyAlignment="1"/>
    <xf numFmtId="164" fontId="3" fillId="0" borderId="11" xfId="0" applyNumberFormat="1" applyFont="1" applyBorder="1" applyAlignment="1"/>
    <xf numFmtId="0" fontId="5" fillId="0" borderId="0" xfId="1"/>
    <xf numFmtId="0" fontId="6" fillId="0" borderId="0" xfId="1" applyFont="1" applyProtection="1"/>
    <xf numFmtId="0" fontId="6" fillId="4" borderId="1" xfId="1" applyFont="1" applyFill="1" applyBorder="1" applyAlignment="1" applyProtection="1">
      <alignment horizontal="center"/>
    </xf>
    <xf numFmtId="0" fontId="6" fillId="4" borderId="13" xfId="1" applyFont="1" applyFill="1" applyBorder="1" applyAlignment="1" applyProtection="1">
      <alignment horizontal="center" wrapText="1"/>
    </xf>
    <xf numFmtId="0" fontId="6" fillId="4" borderId="13" xfId="1" applyFont="1" applyFill="1" applyBorder="1" applyAlignment="1" applyProtection="1">
      <alignment horizontal="center"/>
    </xf>
    <xf numFmtId="0" fontId="2" fillId="2" borderId="12" xfId="0" applyFont="1" applyFill="1" applyBorder="1" applyAlignment="1">
      <alignment vertical="top" wrapText="1"/>
    </xf>
    <xf numFmtId="0" fontId="6" fillId="0" borderId="0" xfId="1" applyFont="1" applyAlignment="1" applyProtection="1">
      <alignment horizontal="center"/>
    </xf>
    <xf numFmtId="0" fontId="2" fillId="2" borderId="12" xfId="0" applyFont="1" applyFill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vertical="top" wrapText="1"/>
    </xf>
    <xf numFmtId="164" fontId="2" fillId="3" borderId="12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2" fontId="8" fillId="0" borderId="12" xfId="0" applyNumberFormat="1" applyFont="1" applyFill="1" applyBorder="1" applyAlignment="1" applyProtection="1">
      <alignment horizontal="center" wrapText="1" shrinkToFit="1"/>
    </xf>
    <xf numFmtId="0" fontId="5" fillId="0" borderId="0" xfId="1" applyAlignment="1">
      <alignment horizontal="center" vertical="center"/>
    </xf>
    <xf numFmtId="0" fontId="7" fillId="5" borderId="12" xfId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5" fillId="0" borderId="0" xfId="0" applyNumberFormat="1" applyFont="1" applyBorder="1" applyAlignment="1"/>
    <xf numFmtId="0" fontId="15" fillId="0" borderId="3" xfId="0" applyFont="1" applyBorder="1" applyAlignment="1"/>
    <xf numFmtId="0" fontId="15" fillId="0" borderId="15" xfId="0" applyFont="1" applyBorder="1" applyAlignment="1"/>
    <xf numFmtId="164" fontId="15" fillId="0" borderId="11" xfId="0" applyNumberFormat="1" applyFont="1" applyBorder="1" applyAlignment="1"/>
    <xf numFmtId="0" fontId="3" fillId="0" borderId="16" xfId="0" applyFont="1" applyBorder="1" applyAlignment="1"/>
    <xf numFmtId="0" fontId="3" fillId="0" borderId="15" xfId="0" applyFont="1" applyBorder="1" applyAlignment="1"/>
    <xf numFmtId="0" fontId="3" fillId="0" borderId="0" xfId="0" applyFont="1" applyAlignment="1">
      <alignment vertical="center"/>
    </xf>
    <xf numFmtId="164" fontId="2" fillId="3" borderId="12" xfId="0" applyNumberFormat="1" applyFont="1" applyFill="1" applyBorder="1" applyAlignment="1">
      <alignment horizontal="center" vertical="top" wrapText="1"/>
    </xf>
    <xf numFmtId="164" fontId="1" fillId="8" borderId="12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164" fontId="12" fillId="10" borderId="14" xfId="0" applyNumberFormat="1" applyFont="1" applyFill="1" applyBorder="1" applyAlignment="1">
      <alignment horizontal="center" vertical="top" wrapText="1"/>
    </xf>
    <xf numFmtId="164" fontId="12" fillId="10" borderId="14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top" wrapText="1"/>
    </xf>
    <xf numFmtId="164" fontId="12" fillId="10" borderId="1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/>
    <xf numFmtId="0" fontId="3" fillId="0" borderId="12" xfId="0" applyFont="1" applyBorder="1"/>
    <xf numFmtId="0" fontId="3" fillId="0" borderId="0" xfId="0" applyFont="1" applyBorder="1"/>
    <xf numFmtId="164" fontId="12" fillId="10" borderId="17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9" fillId="0" borderId="10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19" fillId="12" borderId="13" xfId="0" applyNumberFormat="1" applyFont="1" applyFill="1" applyBorder="1" applyAlignment="1">
      <alignment horizontal="center"/>
    </xf>
    <xf numFmtId="0" fontId="14" fillId="7" borderId="3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left"/>
    </xf>
    <xf numFmtId="0" fontId="14" fillId="7" borderId="4" xfId="0" applyFont="1" applyFill="1" applyBorder="1" applyAlignment="1">
      <alignment horizontal="left"/>
    </xf>
    <xf numFmtId="0" fontId="4" fillId="7" borderId="8" xfId="0" applyFont="1" applyFill="1" applyBorder="1" applyAlignment="1">
      <alignment horizontal="left"/>
    </xf>
    <xf numFmtId="0" fontId="4" fillId="7" borderId="9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2" fontId="13" fillId="9" borderId="8" xfId="0" applyNumberFormat="1" applyFont="1" applyFill="1" applyBorder="1" applyAlignment="1" applyProtection="1">
      <alignment horizontal="left" wrapText="1"/>
    </xf>
    <xf numFmtId="2" fontId="13" fillId="9" borderId="9" xfId="0" applyNumberFormat="1" applyFont="1" applyFill="1" applyBorder="1" applyAlignment="1" applyProtection="1">
      <alignment horizontal="left" wrapText="1"/>
    </xf>
    <xf numFmtId="2" fontId="13" fillId="9" borderId="10" xfId="0" applyNumberFormat="1" applyFont="1" applyFill="1" applyBorder="1" applyAlignment="1" applyProtection="1">
      <alignment horizontal="left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10" fillId="9" borderId="8" xfId="0" applyNumberFormat="1" applyFont="1" applyFill="1" applyBorder="1" applyAlignment="1" applyProtection="1">
      <alignment horizontal="left" wrapText="1"/>
    </xf>
    <xf numFmtId="2" fontId="10" fillId="9" borderId="9" xfId="0" applyNumberFormat="1" applyFont="1" applyFill="1" applyBorder="1" applyAlignment="1" applyProtection="1">
      <alignment horizontal="left" wrapText="1"/>
    </xf>
    <xf numFmtId="2" fontId="10" fillId="9" borderId="10" xfId="0" applyNumberFormat="1" applyFont="1" applyFill="1" applyBorder="1" applyAlignment="1" applyProtection="1">
      <alignment horizontal="left" wrapText="1"/>
    </xf>
    <xf numFmtId="2" fontId="10" fillId="9" borderId="8" xfId="0" applyNumberFormat="1" applyFont="1" applyFill="1" applyBorder="1" applyAlignment="1" applyProtection="1">
      <alignment horizontal="left" vertical="center" wrapText="1"/>
    </xf>
    <xf numFmtId="2" fontId="10" fillId="9" borderId="9" xfId="0" applyNumberFormat="1" applyFont="1" applyFill="1" applyBorder="1" applyAlignment="1" applyProtection="1">
      <alignment horizontal="left" vertical="center" wrapText="1"/>
    </xf>
    <xf numFmtId="2" fontId="10" fillId="9" borderId="10" xfId="0" applyNumberFormat="1" applyFont="1" applyFill="1" applyBorder="1" applyAlignment="1" applyProtection="1">
      <alignment horizontal="left" vertical="center" wrapText="1"/>
    </xf>
    <xf numFmtId="2" fontId="10" fillId="9" borderId="12" xfId="0" applyNumberFormat="1" applyFont="1" applyFill="1" applyBorder="1" applyAlignment="1" applyProtection="1">
      <alignment horizontal="left" wrapText="1"/>
    </xf>
    <xf numFmtId="0" fontId="7" fillId="0" borderId="0" xfId="1" applyFont="1" applyBorder="1" applyAlignment="1" applyProtection="1">
      <alignment horizontal="left" wrapText="1"/>
    </xf>
    <xf numFmtId="0" fontId="6" fillId="0" borderId="0" xfId="1" applyFont="1" applyAlignment="1" applyProtection="1">
      <alignment horizontal="left"/>
      <protection locked="0"/>
    </xf>
    <xf numFmtId="0" fontId="7" fillId="0" borderId="0" xfId="1" applyFont="1" applyAlignment="1" applyProtection="1">
      <alignment horizontal="left"/>
      <protection locked="0"/>
    </xf>
    <xf numFmtId="2" fontId="10" fillId="5" borderId="12" xfId="0" applyNumberFormat="1" applyFont="1" applyFill="1" applyBorder="1" applyAlignment="1" applyProtection="1">
      <alignment horizontal="left" wrapText="1"/>
    </xf>
    <xf numFmtId="0" fontId="11" fillId="5" borderId="12" xfId="0" applyFont="1" applyFill="1" applyBorder="1" applyAlignment="1"/>
    <xf numFmtId="0" fontId="6" fillId="4" borderId="1" xfId="1" applyFont="1" applyFill="1" applyBorder="1" applyAlignment="1" applyProtection="1">
      <alignment horizontal="center" vertical="center"/>
    </xf>
    <xf numFmtId="0" fontId="6" fillId="4" borderId="13" xfId="1" applyFont="1" applyFill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13" xfId="1" applyFont="1" applyFill="1" applyBorder="1" applyAlignment="1" applyProtection="1">
      <alignment horizontal="center"/>
    </xf>
    <xf numFmtId="0" fontId="6" fillId="4" borderId="1" xfId="1" applyFont="1" applyFill="1" applyBorder="1" applyAlignment="1" applyProtection="1">
      <alignment horizontal="center" wrapText="1"/>
    </xf>
    <xf numFmtId="0" fontId="6" fillId="4" borderId="13" xfId="1" applyFont="1" applyFill="1" applyBorder="1" applyAlignment="1" applyProtection="1">
      <alignment horizontal="center" wrapText="1"/>
    </xf>
    <xf numFmtId="0" fontId="6" fillId="4" borderId="12" xfId="1" applyFont="1" applyFill="1" applyBorder="1" applyAlignment="1" applyProtection="1">
      <alignment horizontal="center" wrapText="1"/>
    </xf>
    <xf numFmtId="0" fontId="0" fillId="0" borderId="12" xfId="0" applyBorder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164" fontId="3" fillId="6" borderId="1" xfId="0" applyNumberFormat="1" applyFont="1" applyFill="1" applyBorder="1" applyAlignment="1">
      <alignment horizontal="right" vertical="center"/>
    </xf>
    <xf numFmtId="164" fontId="3" fillId="6" borderId="13" xfId="0" applyNumberFormat="1" applyFont="1" applyFill="1" applyBorder="1" applyAlignment="1">
      <alignment horizontal="right" vertical="center"/>
    </xf>
    <xf numFmtId="164" fontId="3" fillId="6" borderId="14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right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164" fontId="16" fillId="8" borderId="13" xfId="0" applyNumberFormat="1" applyFont="1" applyFill="1" applyBorder="1" applyAlignment="1">
      <alignment horizontal="right" vertical="center" wrapText="1"/>
    </xf>
    <xf numFmtId="164" fontId="16" fillId="8" borderId="14" xfId="0" applyNumberFormat="1" applyFont="1" applyFill="1" applyBorder="1" applyAlignment="1">
      <alignment horizontal="right" vertical="center" wrapText="1"/>
    </xf>
    <xf numFmtId="2" fontId="10" fillId="9" borderId="18" xfId="0" applyNumberFormat="1" applyFont="1" applyFill="1" applyBorder="1" applyAlignment="1" applyProtection="1">
      <alignment horizontal="left" vertical="center" wrapText="1"/>
    </xf>
    <xf numFmtId="0" fontId="17" fillId="11" borderId="13" xfId="0" applyFont="1" applyFill="1" applyBorder="1" applyAlignment="1">
      <alignment horizontal="right" wrapText="1"/>
    </xf>
    <xf numFmtId="0" fontId="18" fillId="8" borderId="14" xfId="0" applyFont="1" applyFill="1" applyBorder="1" applyAlignment="1">
      <alignment horizontal="right" wrapText="1"/>
    </xf>
    <xf numFmtId="0" fontId="3" fillId="0" borderId="12" xfId="0" applyFont="1" applyBorder="1" applyAlignment="1">
      <alignment horizontal="center" vertical="top" wrapText="1"/>
    </xf>
    <xf numFmtId="164" fontId="4" fillId="6" borderId="12" xfId="0" applyNumberFormat="1" applyFont="1" applyFill="1" applyBorder="1" applyAlignment="1">
      <alignment horizontal="right" vertic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D1F0"/>
      <color rgb="FFCCECFF"/>
      <color rgb="FFFF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6"/>
  <sheetViews>
    <sheetView tabSelected="1" workbookViewId="0">
      <selection activeCell="D177" sqref="D177"/>
    </sheetView>
  </sheetViews>
  <sheetFormatPr defaultColWidth="8.85546875" defaultRowHeight="15" x14ac:dyDescent="0.25"/>
  <cols>
    <col min="1" max="1" width="7.5703125" style="35" customWidth="1"/>
    <col min="2" max="2" width="23.7109375" style="11" customWidth="1"/>
    <col min="3" max="3" width="50.85546875" style="11" customWidth="1"/>
    <col min="4" max="4" width="27.85546875" style="24" customWidth="1"/>
    <col min="5" max="5" width="7.5703125" style="24" customWidth="1"/>
    <col min="6" max="6" width="7.85546875" style="11" bestFit="1" customWidth="1"/>
    <col min="7" max="7" width="10.7109375" style="11" customWidth="1"/>
    <col min="8" max="8" width="12.42578125" style="11" customWidth="1"/>
    <col min="9" max="16384" width="8.85546875" style="11"/>
  </cols>
  <sheetData>
    <row r="1" spans="1:8" s="14" customFormat="1" ht="15.75" customHeight="1" x14ac:dyDescent="0.25">
      <c r="A1" s="80" t="s">
        <v>96</v>
      </c>
      <c r="B1" s="80"/>
      <c r="C1" s="80"/>
      <c r="D1" s="80"/>
      <c r="E1" s="80"/>
      <c r="F1" s="80"/>
      <c r="G1" s="80"/>
      <c r="H1" s="80"/>
    </row>
    <row r="2" spans="1:8" s="14" customFormat="1" ht="9.75" customHeight="1" x14ac:dyDescent="0.25">
      <c r="A2" s="32"/>
      <c r="B2" s="15"/>
      <c r="C2" s="15"/>
      <c r="D2" s="20"/>
      <c r="E2" s="20"/>
      <c r="F2" s="15"/>
      <c r="G2" s="15"/>
      <c r="H2" s="15"/>
    </row>
    <row r="3" spans="1:8" s="14" customFormat="1" ht="15.75" customHeight="1" x14ac:dyDescent="0.25">
      <c r="A3" s="81" t="s">
        <v>97</v>
      </c>
      <c r="B3" s="81"/>
      <c r="C3" s="81"/>
      <c r="D3" s="81"/>
      <c r="E3" s="81"/>
      <c r="F3" s="81"/>
      <c r="G3" s="81"/>
      <c r="H3" s="81"/>
    </row>
    <row r="4" spans="1:8" s="14" customFormat="1" ht="19.5" customHeight="1" x14ac:dyDescent="0.25">
      <c r="A4" s="82" t="s">
        <v>130</v>
      </c>
      <c r="B4" s="82"/>
      <c r="C4" s="82"/>
      <c r="D4" s="82"/>
      <c r="E4" s="82"/>
      <c r="F4" s="82"/>
      <c r="G4" s="82"/>
      <c r="H4" s="82"/>
    </row>
    <row r="5" spans="1:8" s="14" customFormat="1" ht="9.75" customHeight="1" x14ac:dyDescent="0.25">
      <c r="A5" s="32"/>
      <c r="B5" s="15"/>
      <c r="C5" s="15"/>
      <c r="D5" s="20"/>
      <c r="E5" s="20"/>
      <c r="F5" s="15"/>
      <c r="G5" s="15"/>
      <c r="H5" s="15"/>
    </row>
    <row r="6" spans="1:8" s="14" customFormat="1" ht="21.75" customHeight="1" x14ac:dyDescent="0.25">
      <c r="A6" s="85" t="s">
        <v>98</v>
      </c>
      <c r="B6" s="87" t="s">
        <v>99</v>
      </c>
      <c r="C6" s="16"/>
      <c r="D6" s="16"/>
      <c r="E6" s="89" t="s">
        <v>100</v>
      </c>
      <c r="F6" s="89" t="s">
        <v>101</v>
      </c>
      <c r="G6" s="91" t="s">
        <v>102</v>
      </c>
      <c r="H6" s="91" t="s">
        <v>103</v>
      </c>
    </row>
    <row r="7" spans="1:8" s="14" customFormat="1" ht="33" customHeight="1" x14ac:dyDescent="0.25">
      <c r="A7" s="86"/>
      <c r="B7" s="88"/>
      <c r="C7" s="17" t="s">
        <v>0</v>
      </c>
      <c r="D7" s="18" t="s">
        <v>104</v>
      </c>
      <c r="E7" s="90"/>
      <c r="F7" s="90"/>
      <c r="G7" s="91"/>
      <c r="H7" s="91"/>
    </row>
    <row r="8" spans="1:8" s="1" customFormat="1" ht="15" customHeight="1" x14ac:dyDescent="0.2">
      <c r="A8" s="33" t="s">
        <v>105</v>
      </c>
      <c r="B8" s="83" t="s">
        <v>107</v>
      </c>
      <c r="C8" s="84"/>
      <c r="D8" s="84"/>
      <c r="E8" s="84"/>
      <c r="F8" s="84"/>
      <c r="G8" s="84"/>
      <c r="H8" s="84"/>
    </row>
    <row r="9" spans="1:8" s="1" customFormat="1" ht="15" customHeight="1" x14ac:dyDescent="0.2">
      <c r="A9" s="67" t="s">
        <v>109</v>
      </c>
      <c r="B9" s="68"/>
      <c r="C9" s="68"/>
      <c r="D9" s="68"/>
      <c r="E9" s="68"/>
      <c r="F9" s="68"/>
      <c r="G9" s="68"/>
      <c r="H9" s="69"/>
    </row>
    <row r="10" spans="1:8" s="1" customFormat="1" ht="12.75" x14ac:dyDescent="0.2">
      <c r="A10" s="64" t="s">
        <v>81</v>
      </c>
      <c r="B10" s="65"/>
      <c r="C10" s="65"/>
      <c r="D10" s="65"/>
      <c r="E10" s="65"/>
      <c r="F10" s="65"/>
      <c r="G10" s="65"/>
      <c r="H10" s="66"/>
    </row>
    <row r="11" spans="1:8" s="2" customFormat="1" ht="12.75" x14ac:dyDescent="0.2">
      <c r="A11" s="34">
        <v>1</v>
      </c>
      <c r="B11" s="28" t="s">
        <v>77</v>
      </c>
      <c r="C11" s="19" t="s">
        <v>78</v>
      </c>
      <c r="D11" s="31" t="s">
        <v>126</v>
      </c>
      <c r="E11" s="21" t="s">
        <v>106</v>
      </c>
      <c r="F11" s="21">
        <v>2</v>
      </c>
      <c r="G11" s="27"/>
      <c r="H11" s="43">
        <f t="shared" ref="H11:H18" si="0">G11*F11</f>
        <v>0</v>
      </c>
    </row>
    <row r="12" spans="1:8" s="2" customFormat="1" ht="12.75" x14ac:dyDescent="0.2">
      <c r="A12" s="34">
        <v>2</v>
      </c>
      <c r="B12" s="28" t="s">
        <v>3</v>
      </c>
      <c r="C12" s="19" t="s">
        <v>4</v>
      </c>
      <c r="D12" s="31" t="s">
        <v>126</v>
      </c>
      <c r="E12" s="21" t="s">
        <v>106</v>
      </c>
      <c r="F12" s="21">
        <v>2</v>
      </c>
      <c r="G12" s="27"/>
      <c r="H12" s="43">
        <f t="shared" si="0"/>
        <v>0</v>
      </c>
    </row>
    <row r="13" spans="1:8" s="2" customFormat="1" ht="12.75" x14ac:dyDescent="0.2">
      <c r="A13" s="34">
        <v>3</v>
      </c>
      <c r="B13" s="28" t="s">
        <v>5</v>
      </c>
      <c r="C13" s="19" t="s">
        <v>6</v>
      </c>
      <c r="D13" s="31" t="s">
        <v>126</v>
      </c>
      <c r="E13" s="21" t="s">
        <v>106</v>
      </c>
      <c r="F13" s="21">
        <v>2</v>
      </c>
      <c r="G13" s="27"/>
      <c r="H13" s="43">
        <f t="shared" si="0"/>
        <v>0</v>
      </c>
    </row>
    <row r="14" spans="1:8" s="2" customFormat="1" ht="12.75" x14ac:dyDescent="0.2">
      <c r="A14" s="34">
        <v>8</v>
      </c>
      <c r="B14" s="28" t="s">
        <v>7</v>
      </c>
      <c r="C14" s="19" t="s">
        <v>8</v>
      </c>
      <c r="D14" s="31" t="s">
        <v>126</v>
      </c>
      <c r="E14" s="21" t="s">
        <v>106</v>
      </c>
      <c r="F14" s="21">
        <v>2</v>
      </c>
      <c r="G14" s="27"/>
      <c r="H14" s="43">
        <f t="shared" si="0"/>
        <v>0</v>
      </c>
    </row>
    <row r="15" spans="1:8" s="2" customFormat="1" ht="12.75" x14ac:dyDescent="0.2">
      <c r="A15" s="34">
        <v>5</v>
      </c>
      <c r="B15" s="28" t="s">
        <v>77</v>
      </c>
      <c r="C15" s="19" t="s">
        <v>78</v>
      </c>
      <c r="D15" s="31" t="s">
        <v>131</v>
      </c>
      <c r="E15" s="21" t="s">
        <v>106</v>
      </c>
      <c r="F15" s="21">
        <v>2</v>
      </c>
      <c r="G15" s="27"/>
      <c r="H15" s="43">
        <f t="shared" si="0"/>
        <v>0</v>
      </c>
    </row>
    <row r="16" spans="1:8" s="2" customFormat="1" ht="12.75" x14ac:dyDescent="0.2">
      <c r="A16" s="34">
        <v>6</v>
      </c>
      <c r="B16" s="28" t="s">
        <v>3</v>
      </c>
      <c r="C16" s="19" t="s">
        <v>4</v>
      </c>
      <c r="D16" s="31" t="s">
        <v>131</v>
      </c>
      <c r="E16" s="21" t="s">
        <v>106</v>
      </c>
      <c r="F16" s="21">
        <v>2</v>
      </c>
      <c r="G16" s="27"/>
      <c r="H16" s="43">
        <f t="shared" si="0"/>
        <v>0</v>
      </c>
    </row>
    <row r="17" spans="1:8" s="2" customFormat="1" ht="12.75" x14ac:dyDescent="0.2">
      <c r="A17" s="34">
        <v>7</v>
      </c>
      <c r="B17" s="28" t="s">
        <v>5</v>
      </c>
      <c r="C17" s="19" t="s">
        <v>6</v>
      </c>
      <c r="D17" s="31" t="s">
        <v>131</v>
      </c>
      <c r="E17" s="21" t="s">
        <v>106</v>
      </c>
      <c r="F17" s="21">
        <v>2</v>
      </c>
      <c r="G17" s="27"/>
      <c r="H17" s="43">
        <f t="shared" si="0"/>
        <v>0</v>
      </c>
    </row>
    <row r="18" spans="1:8" s="2" customFormat="1" ht="12.75" x14ac:dyDescent="0.2">
      <c r="A18" s="34">
        <v>8</v>
      </c>
      <c r="B18" s="28" t="s">
        <v>7</v>
      </c>
      <c r="C18" s="19" t="s">
        <v>8</v>
      </c>
      <c r="D18" s="31" t="s">
        <v>131</v>
      </c>
      <c r="E18" s="21" t="s">
        <v>106</v>
      </c>
      <c r="F18" s="21">
        <v>2</v>
      </c>
      <c r="G18" s="27"/>
      <c r="H18" s="43">
        <f t="shared" si="0"/>
        <v>0</v>
      </c>
    </row>
    <row r="19" spans="1:8" s="2" customFormat="1" ht="12.75" x14ac:dyDescent="0.25">
      <c r="A19" s="70"/>
      <c r="B19" s="71"/>
      <c r="C19" s="71"/>
      <c r="D19" s="71"/>
      <c r="E19" s="71"/>
      <c r="F19" s="71"/>
      <c r="G19" s="72"/>
      <c r="H19" s="44">
        <f>SUM(H11:H18)</f>
        <v>0</v>
      </c>
    </row>
    <row r="20" spans="1:8" s="1" customFormat="1" ht="12.75" x14ac:dyDescent="0.2">
      <c r="A20" s="64" t="s">
        <v>82</v>
      </c>
      <c r="B20" s="65"/>
      <c r="C20" s="65"/>
      <c r="D20" s="65"/>
      <c r="E20" s="65"/>
      <c r="F20" s="65"/>
      <c r="G20" s="65"/>
      <c r="H20" s="66"/>
    </row>
    <row r="21" spans="1:8" s="2" customFormat="1" ht="12.75" x14ac:dyDescent="0.2">
      <c r="A21" s="34">
        <v>9</v>
      </c>
      <c r="B21" s="28" t="s">
        <v>55</v>
      </c>
      <c r="C21" s="19" t="s">
        <v>56</v>
      </c>
      <c r="D21" s="31" t="s">
        <v>126</v>
      </c>
      <c r="E21" s="21" t="s">
        <v>106</v>
      </c>
      <c r="F21" s="21">
        <v>4</v>
      </c>
      <c r="G21" s="27"/>
      <c r="H21" s="43">
        <f>G21*F21</f>
        <v>0</v>
      </c>
    </row>
    <row r="22" spans="1:8" s="2" customFormat="1" ht="12.75" x14ac:dyDescent="0.25">
      <c r="A22" s="70"/>
      <c r="B22" s="71"/>
      <c r="C22" s="71"/>
      <c r="D22" s="71"/>
      <c r="E22" s="71"/>
      <c r="F22" s="71"/>
      <c r="G22" s="72"/>
      <c r="H22" s="44">
        <f>SUM(H21:H21)</f>
        <v>0</v>
      </c>
    </row>
    <row r="23" spans="1:8" s="1" customFormat="1" ht="12.75" x14ac:dyDescent="0.2">
      <c r="A23" s="64" t="s">
        <v>17</v>
      </c>
      <c r="B23" s="65"/>
      <c r="C23" s="65"/>
      <c r="D23" s="65"/>
      <c r="E23" s="65"/>
      <c r="F23" s="65"/>
      <c r="G23" s="65"/>
      <c r="H23" s="66"/>
    </row>
    <row r="24" spans="1:8" s="2" customFormat="1" ht="12.75" x14ac:dyDescent="0.2">
      <c r="A24" s="34">
        <v>10</v>
      </c>
      <c r="B24" s="29" t="s">
        <v>39</v>
      </c>
      <c r="C24" s="30" t="s">
        <v>40</v>
      </c>
      <c r="D24" s="31" t="s">
        <v>126</v>
      </c>
      <c r="E24" s="21" t="s">
        <v>106</v>
      </c>
      <c r="F24" s="25">
        <v>2</v>
      </c>
      <c r="G24" s="26"/>
      <c r="H24" s="45">
        <f t="shared" ref="H24:H31" si="1">G24*F24</f>
        <v>0</v>
      </c>
    </row>
    <row r="25" spans="1:8" s="2" customFormat="1" ht="12.75" x14ac:dyDescent="0.2">
      <c r="A25" s="34">
        <v>11</v>
      </c>
      <c r="B25" s="29" t="s">
        <v>41</v>
      </c>
      <c r="C25" s="30" t="s">
        <v>42</v>
      </c>
      <c r="D25" s="31" t="s">
        <v>126</v>
      </c>
      <c r="E25" s="21" t="s">
        <v>106</v>
      </c>
      <c r="F25" s="25">
        <v>2</v>
      </c>
      <c r="G25" s="26"/>
      <c r="H25" s="45">
        <f t="shared" si="1"/>
        <v>0</v>
      </c>
    </row>
    <row r="26" spans="1:8" s="2" customFormat="1" ht="25.5" x14ac:dyDescent="0.2">
      <c r="A26" s="34">
        <v>12</v>
      </c>
      <c r="B26" s="29" t="s">
        <v>64</v>
      </c>
      <c r="C26" s="30" t="s">
        <v>65</v>
      </c>
      <c r="D26" s="31" t="s">
        <v>126</v>
      </c>
      <c r="E26" s="21" t="s">
        <v>106</v>
      </c>
      <c r="F26" s="25">
        <v>2</v>
      </c>
      <c r="G26" s="26"/>
      <c r="H26" s="45">
        <f t="shared" si="1"/>
        <v>0</v>
      </c>
    </row>
    <row r="27" spans="1:8" s="2" customFormat="1" ht="12.75" x14ac:dyDescent="0.2">
      <c r="A27" s="34">
        <v>13</v>
      </c>
      <c r="B27" s="29" t="s">
        <v>43</v>
      </c>
      <c r="C27" s="30" t="s">
        <v>44</v>
      </c>
      <c r="D27" s="31" t="s">
        <v>126</v>
      </c>
      <c r="E27" s="21" t="s">
        <v>106</v>
      </c>
      <c r="F27" s="25">
        <v>2</v>
      </c>
      <c r="G27" s="26"/>
      <c r="H27" s="45">
        <f t="shared" si="1"/>
        <v>0</v>
      </c>
    </row>
    <row r="28" spans="1:8" s="2" customFormat="1" ht="25.5" x14ac:dyDescent="0.2">
      <c r="A28" s="34">
        <v>14</v>
      </c>
      <c r="B28" s="29" t="s">
        <v>66</v>
      </c>
      <c r="C28" s="30" t="s">
        <v>67</v>
      </c>
      <c r="D28" s="31" t="s">
        <v>126</v>
      </c>
      <c r="E28" s="21" t="s">
        <v>106</v>
      </c>
      <c r="F28" s="25">
        <v>2</v>
      </c>
      <c r="G28" s="26"/>
      <c r="H28" s="45">
        <f t="shared" si="1"/>
        <v>0</v>
      </c>
    </row>
    <row r="29" spans="1:8" s="2" customFormat="1" ht="12.75" x14ac:dyDescent="0.2">
      <c r="A29" s="34">
        <v>15</v>
      </c>
      <c r="B29" s="29" t="s">
        <v>68</v>
      </c>
      <c r="C29" s="30" t="s">
        <v>69</v>
      </c>
      <c r="D29" s="31" t="s">
        <v>126</v>
      </c>
      <c r="E29" s="21" t="s">
        <v>106</v>
      </c>
      <c r="F29" s="25">
        <v>2</v>
      </c>
      <c r="G29" s="26"/>
      <c r="H29" s="45">
        <f t="shared" si="1"/>
        <v>0</v>
      </c>
    </row>
    <row r="30" spans="1:8" s="2" customFormat="1" ht="12.75" x14ac:dyDescent="0.2">
      <c r="A30" s="34">
        <v>16</v>
      </c>
      <c r="B30" s="29" t="s">
        <v>70</v>
      </c>
      <c r="C30" s="30" t="s">
        <v>71</v>
      </c>
      <c r="D30" s="31" t="s">
        <v>126</v>
      </c>
      <c r="E30" s="21" t="s">
        <v>106</v>
      </c>
      <c r="F30" s="25">
        <v>2</v>
      </c>
      <c r="G30" s="26"/>
      <c r="H30" s="45">
        <f t="shared" si="1"/>
        <v>0</v>
      </c>
    </row>
    <row r="31" spans="1:8" s="2" customFormat="1" ht="12.75" x14ac:dyDescent="0.2">
      <c r="A31" s="34">
        <v>17</v>
      </c>
      <c r="B31" s="29" t="s">
        <v>72</v>
      </c>
      <c r="C31" s="30" t="s">
        <v>73</v>
      </c>
      <c r="D31" s="31" t="s">
        <v>126</v>
      </c>
      <c r="E31" s="21" t="s">
        <v>106</v>
      </c>
      <c r="F31" s="25">
        <v>2</v>
      </c>
      <c r="G31" s="26"/>
      <c r="H31" s="45">
        <f t="shared" si="1"/>
        <v>0</v>
      </c>
    </row>
    <row r="32" spans="1:8" s="2" customFormat="1" ht="25.5" x14ac:dyDescent="0.2">
      <c r="A32" s="34">
        <v>18</v>
      </c>
      <c r="B32" s="29" t="s">
        <v>74</v>
      </c>
      <c r="C32" s="30" t="s">
        <v>75</v>
      </c>
      <c r="D32" s="31" t="s">
        <v>126</v>
      </c>
      <c r="E32" s="21" t="s">
        <v>106</v>
      </c>
      <c r="F32" s="25">
        <v>2</v>
      </c>
      <c r="G32" s="26"/>
      <c r="H32" s="45">
        <f t="shared" ref="H32:H41" si="2">G32*F32</f>
        <v>0</v>
      </c>
    </row>
    <row r="33" spans="1:8" s="2" customFormat="1" ht="12.75" x14ac:dyDescent="0.2">
      <c r="A33" s="34">
        <v>19</v>
      </c>
      <c r="B33" s="29" t="s">
        <v>39</v>
      </c>
      <c r="C33" s="30" t="s">
        <v>40</v>
      </c>
      <c r="D33" s="31" t="s">
        <v>131</v>
      </c>
      <c r="E33" s="21" t="s">
        <v>106</v>
      </c>
      <c r="F33" s="25">
        <v>2</v>
      </c>
      <c r="G33" s="26"/>
      <c r="H33" s="45">
        <f t="shared" si="2"/>
        <v>0</v>
      </c>
    </row>
    <row r="34" spans="1:8" s="2" customFormat="1" ht="12.75" x14ac:dyDescent="0.2">
      <c r="A34" s="34">
        <v>20</v>
      </c>
      <c r="B34" s="29" t="s">
        <v>41</v>
      </c>
      <c r="C34" s="30" t="s">
        <v>42</v>
      </c>
      <c r="D34" s="31" t="s">
        <v>131</v>
      </c>
      <c r="E34" s="21" t="s">
        <v>106</v>
      </c>
      <c r="F34" s="25">
        <v>2</v>
      </c>
      <c r="G34" s="26"/>
      <c r="H34" s="45">
        <f t="shared" si="2"/>
        <v>0</v>
      </c>
    </row>
    <row r="35" spans="1:8" s="2" customFormat="1" ht="25.5" x14ac:dyDescent="0.2">
      <c r="A35" s="34">
        <v>21</v>
      </c>
      <c r="B35" s="29" t="s">
        <v>64</v>
      </c>
      <c r="C35" s="30" t="s">
        <v>65</v>
      </c>
      <c r="D35" s="31" t="s">
        <v>131</v>
      </c>
      <c r="E35" s="21" t="s">
        <v>106</v>
      </c>
      <c r="F35" s="25">
        <v>2</v>
      </c>
      <c r="G35" s="26"/>
      <c r="H35" s="45">
        <f t="shared" si="2"/>
        <v>0</v>
      </c>
    </row>
    <row r="36" spans="1:8" s="2" customFormat="1" ht="12.75" x14ac:dyDescent="0.2">
      <c r="A36" s="34">
        <v>22</v>
      </c>
      <c r="B36" s="29" t="s">
        <v>43</v>
      </c>
      <c r="C36" s="30" t="s">
        <v>44</v>
      </c>
      <c r="D36" s="31" t="s">
        <v>131</v>
      </c>
      <c r="E36" s="21" t="s">
        <v>106</v>
      </c>
      <c r="F36" s="25">
        <v>2</v>
      </c>
      <c r="G36" s="26"/>
      <c r="H36" s="45">
        <f t="shared" si="2"/>
        <v>0</v>
      </c>
    </row>
    <row r="37" spans="1:8" s="2" customFormat="1" ht="25.5" x14ac:dyDescent="0.2">
      <c r="A37" s="34">
        <v>23</v>
      </c>
      <c r="B37" s="29" t="s">
        <v>66</v>
      </c>
      <c r="C37" s="30" t="s">
        <v>67</v>
      </c>
      <c r="D37" s="31" t="s">
        <v>131</v>
      </c>
      <c r="E37" s="21" t="s">
        <v>106</v>
      </c>
      <c r="F37" s="25">
        <v>2</v>
      </c>
      <c r="G37" s="26"/>
      <c r="H37" s="45">
        <f t="shared" si="2"/>
        <v>0</v>
      </c>
    </row>
    <row r="38" spans="1:8" s="2" customFormat="1" ht="12.75" x14ac:dyDescent="0.2">
      <c r="A38" s="34">
        <v>24</v>
      </c>
      <c r="B38" s="29" t="s">
        <v>68</v>
      </c>
      <c r="C38" s="30" t="s">
        <v>69</v>
      </c>
      <c r="D38" s="31" t="s">
        <v>131</v>
      </c>
      <c r="E38" s="21" t="s">
        <v>106</v>
      </c>
      <c r="F38" s="25">
        <v>2</v>
      </c>
      <c r="G38" s="26"/>
      <c r="H38" s="45">
        <f t="shared" si="2"/>
        <v>0</v>
      </c>
    </row>
    <row r="39" spans="1:8" s="2" customFormat="1" ht="12.75" x14ac:dyDescent="0.2">
      <c r="A39" s="34">
        <v>25</v>
      </c>
      <c r="B39" s="29" t="s">
        <v>70</v>
      </c>
      <c r="C39" s="30" t="s">
        <v>71</v>
      </c>
      <c r="D39" s="31" t="s">
        <v>131</v>
      </c>
      <c r="E39" s="21" t="s">
        <v>106</v>
      </c>
      <c r="F39" s="25">
        <v>2</v>
      </c>
      <c r="G39" s="26"/>
      <c r="H39" s="45">
        <f t="shared" si="2"/>
        <v>0</v>
      </c>
    </row>
    <row r="40" spans="1:8" s="2" customFormat="1" ht="12.75" x14ac:dyDescent="0.2">
      <c r="A40" s="34">
        <v>26</v>
      </c>
      <c r="B40" s="29" t="s">
        <v>72</v>
      </c>
      <c r="C40" s="30" t="s">
        <v>73</v>
      </c>
      <c r="D40" s="31" t="s">
        <v>131</v>
      </c>
      <c r="E40" s="21" t="s">
        <v>106</v>
      </c>
      <c r="F40" s="25">
        <v>2</v>
      </c>
      <c r="G40" s="26"/>
      <c r="H40" s="45">
        <f t="shared" si="2"/>
        <v>0</v>
      </c>
    </row>
    <row r="41" spans="1:8" s="2" customFormat="1" ht="25.5" x14ac:dyDescent="0.2">
      <c r="A41" s="34">
        <v>27</v>
      </c>
      <c r="B41" s="29" t="s">
        <v>74</v>
      </c>
      <c r="C41" s="30" t="s">
        <v>75</v>
      </c>
      <c r="D41" s="31" t="s">
        <v>131</v>
      </c>
      <c r="E41" s="21" t="s">
        <v>106</v>
      </c>
      <c r="F41" s="25">
        <v>2</v>
      </c>
      <c r="G41" s="26"/>
      <c r="H41" s="45">
        <f t="shared" si="2"/>
        <v>0</v>
      </c>
    </row>
    <row r="42" spans="1:8" s="2" customFormat="1" ht="12.75" x14ac:dyDescent="0.25">
      <c r="A42" s="70"/>
      <c r="B42" s="71"/>
      <c r="C42" s="71"/>
      <c r="D42" s="71"/>
      <c r="E42" s="71"/>
      <c r="F42" s="71"/>
      <c r="G42" s="72"/>
      <c r="H42" s="44">
        <f>SUM(H24:H41)</f>
        <v>0</v>
      </c>
    </row>
    <row r="43" spans="1:8" s="1" customFormat="1" ht="12.75" x14ac:dyDescent="0.2">
      <c r="A43" s="64" t="s">
        <v>83</v>
      </c>
      <c r="B43" s="65"/>
      <c r="C43" s="65"/>
      <c r="D43" s="65"/>
      <c r="E43" s="65"/>
      <c r="F43" s="65"/>
      <c r="G43" s="65"/>
      <c r="H43" s="66"/>
    </row>
    <row r="44" spans="1:8" s="2" customFormat="1" ht="12.75" x14ac:dyDescent="0.2">
      <c r="A44" s="34">
        <v>28</v>
      </c>
      <c r="B44" s="28" t="s">
        <v>11</v>
      </c>
      <c r="C44" s="19" t="s">
        <v>12</v>
      </c>
      <c r="D44" s="31" t="s">
        <v>131</v>
      </c>
      <c r="E44" s="21" t="s">
        <v>106</v>
      </c>
      <c r="F44" s="21">
        <v>2</v>
      </c>
      <c r="G44" s="27"/>
      <c r="H44" s="43">
        <f>G44*F44</f>
        <v>0</v>
      </c>
    </row>
    <row r="45" spans="1:8" s="2" customFormat="1" ht="25.5" x14ac:dyDescent="0.2">
      <c r="A45" s="34">
        <v>29</v>
      </c>
      <c r="B45" s="28" t="s">
        <v>1</v>
      </c>
      <c r="C45" s="19" t="s">
        <v>2</v>
      </c>
      <c r="D45" s="31" t="s">
        <v>131</v>
      </c>
      <c r="E45" s="21" t="s">
        <v>106</v>
      </c>
      <c r="F45" s="21">
        <v>2</v>
      </c>
      <c r="G45" s="27"/>
      <c r="H45" s="43">
        <f>G45*F45</f>
        <v>0</v>
      </c>
    </row>
    <row r="46" spans="1:8" s="2" customFormat="1" ht="12.75" x14ac:dyDescent="0.25">
      <c r="A46" s="70"/>
      <c r="B46" s="71"/>
      <c r="C46" s="71"/>
      <c r="D46" s="71"/>
      <c r="E46" s="71"/>
      <c r="F46" s="71"/>
      <c r="G46" s="72"/>
      <c r="H46" s="44">
        <f>SUM(H44:H45)</f>
        <v>0</v>
      </c>
    </row>
    <row r="47" spans="1:8" s="2" customFormat="1" ht="15" customHeight="1" x14ac:dyDescent="0.2">
      <c r="A47" s="73" t="s">
        <v>111</v>
      </c>
      <c r="B47" s="74"/>
      <c r="C47" s="74"/>
      <c r="D47" s="74"/>
      <c r="E47" s="74"/>
      <c r="F47" s="74"/>
      <c r="G47" s="75"/>
      <c r="H47" s="46">
        <f>H19+H22+H42+H46</f>
        <v>0</v>
      </c>
    </row>
    <row r="48" spans="1:8" s="2" customFormat="1" ht="15" customHeight="1" x14ac:dyDescent="0.2">
      <c r="A48" s="79" t="s">
        <v>108</v>
      </c>
      <c r="B48" s="79"/>
      <c r="C48" s="79"/>
      <c r="D48" s="79"/>
      <c r="E48" s="79"/>
      <c r="F48" s="79"/>
      <c r="G48" s="79"/>
      <c r="H48" s="79"/>
    </row>
    <row r="49" spans="1:8" x14ac:dyDescent="0.25">
      <c r="A49" s="92">
        <v>30</v>
      </c>
      <c r="B49" s="93" t="s">
        <v>110</v>
      </c>
      <c r="C49" s="94"/>
      <c r="D49" s="94"/>
      <c r="E49" s="94"/>
      <c r="F49" s="94"/>
      <c r="G49" s="95"/>
      <c r="H49" s="96"/>
    </row>
    <row r="50" spans="1:8" ht="12" customHeight="1" x14ac:dyDescent="0.25">
      <c r="A50" s="92"/>
      <c r="B50" s="61" t="s">
        <v>60</v>
      </c>
      <c r="C50" s="62"/>
      <c r="D50" s="62"/>
      <c r="E50" s="62"/>
      <c r="F50" s="62"/>
      <c r="G50" s="63"/>
      <c r="H50" s="97"/>
    </row>
    <row r="51" spans="1:8" ht="12" customHeight="1" x14ac:dyDescent="0.25">
      <c r="A51" s="92"/>
      <c r="B51" s="37" t="s">
        <v>18</v>
      </c>
      <c r="C51" s="36"/>
      <c r="D51" s="22"/>
      <c r="E51" s="22"/>
      <c r="F51" s="9"/>
      <c r="G51" s="10"/>
      <c r="H51" s="97"/>
    </row>
    <row r="52" spans="1:8" ht="12" customHeight="1" x14ac:dyDescent="0.25">
      <c r="A52" s="92"/>
      <c r="B52" s="37" t="s">
        <v>19</v>
      </c>
      <c r="C52" s="36"/>
      <c r="D52" s="22"/>
      <c r="E52" s="22"/>
      <c r="F52" s="9"/>
      <c r="G52" s="10"/>
      <c r="H52" s="97"/>
    </row>
    <row r="53" spans="1:8" ht="12" customHeight="1" x14ac:dyDescent="0.25">
      <c r="A53" s="92"/>
      <c r="B53" s="37" t="s">
        <v>20</v>
      </c>
      <c r="C53" s="36"/>
      <c r="D53" s="22"/>
      <c r="E53" s="22"/>
      <c r="F53" s="9"/>
      <c r="G53" s="10"/>
      <c r="H53" s="97"/>
    </row>
    <row r="54" spans="1:8" ht="12" customHeight="1" x14ac:dyDescent="0.25">
      <c r="A54" s="92"/>
      <c r="B54" s="37" t="s">
        <v>21</v>
      </c>
      <c r="C54" s="36"/>
      <c r="D54" s="22"/>
      <c r="E54" s="22"/>
      <c r="F54" s="9"/>
      <c r="G54" s="10"/>
      <c r="H54" s="97"/>
    </row>
    <row r="55" spans="1:8" ht="12" customHeight="1" x14ac:dyDescent="0.25">
      <c r="A55" s="92"/>
      <c r="B55" s="37" t="s">
        <v>22</v>
      </c>
      <c r="C55" s="36"/>
      <c r="D55" s="22"/>
      <c r="E55" s="22"/>
      <c r="F55" s="9"/>
      <c r="G55" s="10"/>
      <c r="H55" s="97"/>
    </row>
    <row r="56" spans="1:8" ht="12" customHeight="1" x14ac:dyDescent="0.25">
      <c r="A56" s="92"/>
      <c r="B56" s="37" t="s">
        <v>23</v>
      </c>
      <c r="C56" s="36"/>
      <c r="D56" s="22"/>
      <c r="E56" s="22"/>
      <c r="F56" s="9"/>
      <c r="G56" s="10"/>
      <c r="H56" s="97"/>
    </row>
    <row r="57" spans="1:8" ht="12" customHeight="1" x14ac:dyDescent="0.25">
      <c r="A57" s="92"/>
      <c r="B57" s="61" t="s">
        <v>38</v>
      </c>
      <c r="C57" s="62"/>
      <c r="D57" s="62"/>
      <c r="E57" s="62"/>
      <c r="F57" s="62"/>
      <c r="G57" s="63"/>
      <c r="H57" s="97"/>
    </row>
    <row r="58" spans="1:8" ht="12" customHeight="1" x14ac:dyDescent="0.25">
      <c r="A58" s="92"/>
      <c r="B58" s="37" t="s">
        <v>24</v>
      </c>
      <c r="C58" s="36"/>
      <c r="D58" s="22"/>
      <c r="E58" s="22"/>
      <c r="F58" s="9"/>
      <c r="G58" s="10"/>
      <c r="H58" s="97"/>
    </row>
    <row r="59" spans="1:8" ht="12" customHeight="1" x14ac:dyDescent="0.25">
      <c r="A59" s="92"/>
      <c r="B59" s="37" t="s">
        <v>25</v>
      </c>
      <c r="C59" s="36"/>
      <c r="D59" s="22"/>
      <c r="E59" s="22"/>
      <c r="F59" s="9"/>
      <c r="G59" s="10"/>
      <c r="H59" s="97"/>
    </row>
    <row r="60" spans="1:8" ht="12" customHeight="1" x14ac:dyDescent="0.25">
      <c r="A60" s="92"/>
      <c r="B60" s="37" t="s">
        <v>26</v>
      </c>
      <c r="C60" s="36"/>
      <c r="D60" s="22"/>
      <c r="E60" s="22"/>
      <c r="F60" s="9"/>
      <c r="G60" s="10"/>
      <c r="H60" s="97"/>
    </row>
    <row r="61" spans="1:8" ht="12" customHeight="1" x14ac:dyDescent="0.25">
      <c r="A61" s="92"/>
      <c r="B61" s="37" t="s">
        <v>27</v>
      </c>
      <c r="C61" s="36"/>
      <c r="D61" s="22"/>
      <c r="E61" s="22"/>
      <c r="F61" s="9"/>
      <c r="G61" s="10"/>
      <c r="H61" s="97"/>
    </row>
    <row r="62" spans="1:8" ht="12" customHeight="1" x14ac:dyDescent="0.25">
      <c r="A62" s="92"/>
      <c r="B62" s="37" t="s">
        <v>28</v>
      </c>
      <c r="C62" s="36"/>
      <c r="D62" s="22"/>
      <c r="E62" s="22"/>
      <c r="F62" s="9"/>
      <c r="G62" s="10"/>
      <c r="H62" s="97"/>
    </row>
    <row r="63" spans="1:8" ht="12" customHeight="1" x14ac:dyDescent="0.25">
      <c r="A63" s="92"/>
      <c r="B63" s="38" t="s">
        <v>29</v>
      </c>
      <c r="C63" s="39"/>
      <c r="D63" s="23"/>
      <c r="E63" s="23"/>
      <c r="F63" s="12"/>
      <c r="G63" s="40"/>
      <c r="H63" s="98"/>
    </row>
    <row r="64" spans="1:8" s="2" customFormat="1" ht="15" customHeight="1" x14ac:dyDescent="0.2">
      <c r="A64" s="73" t="s">
        <v>112</v>
      </c>
      <c r="B64" s="74"/>
      <c r="C64" s="74"/>
      <c r="D64" s="74"/>
      <c r="E64" s="74"/>
      <c r="F64" s="74"/>
      <c r="G64" s="75"/>
      <c r="H64" s="46">
        <f>H49</f>
        <v>0</v>
      </c>
    </row>
    <row r="65" spans="1:8" s="42" customFormat="1" ht="24" customHeight="1" x14ac:dyDescent="0.25">
      <c r="A65" s="76" t="s">
        <v>113</v>
      </c>
      <c r="B65" s="77" t="s">
        <v>84</v>
      </c>
      <c r="C65" s="77"/>
      <c r="D65" s="77"/>
      <c r="E65" s="77"/>
      <c r="F65" s="77"/>
      <c r="G65" s="78"/>
      <c r="H65" s="47">
        <f>H47+H64</f>
        <v>0</v>
      </c>
    </row>
    <row r="66" spans="1:8" s="1" customFormat="1" ht="15" customHeight="1" x14ac:dyDescent="0.2">
      <c r="A66" s="33" t="s">
        <v>114</v>
      </c>
      <c r="B66" s="83" t="s">
        <v>115</v>
      </c>
      <c r="C66" s="84"/>
      <c r="D66" s="84"/>
      <c r="E66" s="84"/>
      <c r="F66" s="84"/>
      <c r="G66" s="84"/>
      <c r="H66" s="84"/>
    </row>
    <row r="67" spans="1:8" s="1" customFormat="1" ht="15" customHeight="1" x14ac:dyDescent="0.2">
      <c r="A67" s="67" t="s">
        <v>109</v>
      </c>
      <c r="B67" s="68"/>
      <c r="C67" s="68"/>
      <c r="D67" s="68"/>
      <c r="E67" s="68"/>
      <c r="F67" s="68"/>
      <c r="G67" s="68"/>
      <c r="H67" s="69"/>
    </row>
    <row r="68" spans="1:8" s="1" customFormat="1" ht="12.75" x14ac:dyDescent="0.2">
      <c r="A68" s="64" t="s">
        <v>85</v>
      </c>
      <c r="B68" s="65"/>
      <c r="C68" s="65"/>
      <c r="D68" s="65"/>
      <c r="E68" s="65"/>
      <c r="F68" s="65"/>
      <c r="G68" s="65"/>
      <c r="H68" s="66"/>
    </row>
    <row r="69" spans="1:8" s="2" customFormat="1" ht="12.75" x14ac:dyDescent="0.25">
      <c r="A69" s="34">
        <v>31</v>
      </c>
      <c r="B69" s="28" t="s">
        <v>11</v>
      </c>
      <c r="C69" s="19" t="s">
        <v>12</v>
      </c>
      <c r="D69" s="21" t="s">
        <v>132</v>
      </c>
      <c r="E69" s="21" t="s">
        <v>106</v>
      </c>
      <c r="F69" s="21">
        <v>2</v>
      </c>
      <c r="G69" s="27"/>
      <c r="H69" s="43">
        <f>G69*F69</f>
        <v>0</v>
      </c>
    </row>
    <row r="70" spans="1:8" s="2" customFormat="1" ht="25.5" x14ac:dyDescent="0.25">
      <c r="A70" s="34">
        <v>32</v>
      </c>
      <c r="B70" s="28" t="s">
        <v>1</v>
      </c>
      <c r="C70" s="19" t="s">
        <v>2</v>
      </c>
      <c r="D70" s="21" t="s">
        <v>132</v>
      </c>
      <c r="E70" s="21" t="s">
        <v>106</v>
      </c>
      <c r="F70" s="21">
        <v>2</v>
      </c>
      <c r="G70" s="27"/>
      <c r="H70" s="43">
        <f>G70*F70</f>
        <v>0</v>
      </c>
    </row>
    <row r="71" spans="1:8" s="2" customFormat="1" ht="12.75" x14ac:dyDescent="0.25">
      <c r="A71" s="70"/>
      <c r="B71" s="71"/>
      <c r="C71" s="71"/>
      <c r="D71" s="71"/>
      <c r="E71" s="71"/>
      <c r="F71" s="71"/>
      <c r="G71" s="72"/>
      <c r="H71" s="44">
        <f>SUM(H69:H70)</f>
        <v>0</v>
      </c>
    </row>
    <row r="72" spans="1:8" s="1" customFormat="1" ht="12.75" x14ac:dyDescent="0.2">
      <c r="A72" s="64" t="s">
        <v>86</v>
      </c>
      <c r="B72" s="65"/>
      <c r="C72" s="65"/>
      <c r="D72" s="65"/>
      <c r="E72" s="65"/>
      <c r="F72" s="65"/>
      <c r="G72" s="65"/>
      <c r="H72" s="66"/>
    </row>
    <row r="73" spans="1:8" s="2" customFormat="1" ht="12.75" customHeight="1" x14ac:dyDescent="0.25">
      <c r="A73" s="34">
        <v>33</v>
      </c>
      <c r="B73" s="28" t="s">
        <v>79</v>
      </c>
      <c r="C73" s="19" t="s">
        <v>80</v>
      </c>
      <c r="D73" s="21" t="s">
        <v>127</v>
      </c>
      <c r="E73" s="21" t="s">
        <v>106</v>
      </c>
      <c r="F73" s="21">
        <v>2</v>
      </c>
      <c r="G73" s="27"/>
      <c r="H73" s="43">
        <f>G73*F73</f>
        <v>0</v>
      </c>
    </row>
    <row r="74" spans="1:8" s="2" customFormat="1" ht="12.75" customHeight="1" x14ac:dyDescent="0.25">
      <c r="A74" s="34">
        <v>34</v>
      </c>
      <c r="B74" s="28" t="s">
        <v>3</v>
      </c>
      <c r="C74" s="19" t="s">
        <v>4</v>
      </c>
      <c r="D74" s="21" t="s">
        <v>127</v>
      </c>
      <c r="E74" s="21" t="s">
        <v>106</v>
      </c>
      <c r="F74" s="21">
        <v>2</v>
      </c>
      <c r="G74" s="27"/>
      <c r="H74" s="43">
        <f>G74*F74</f>
        <v>0</v>
      </c>
    </row>
    <row r="75" spans="1:8" s="2" customFormat="1" ht="12.75" customHeight="1" x14ac:dyDescent="0.25">
      <c r="A75" s="34">
        <v>35</v>
      </c>
      <c r="B75" s="28" t="s">
        <v>5</v>
      </c>
      <c r="C75" s="19" t="s">
        <v>6</v>
      </c>
      <c r="D75" s="21" t="s">
        <v>127</v>
      </c>
      <c r="E75" s="21" t="s">
        <v>106</v>
      </c>
      <c r="F75" s="21">
        <v>2</v>
      </c>
      <c r="G75" s="27"/>
      <c r="H75" s="43">
        <f>G75*F75</f>
        <v>0</v>
      </c>
    </row>
    <row r="76" spans="1:8" s="2" customFormat="1" ht="12.75" customHeight="1" x14ac:dyDescent="0.25">
      <c r="A76" s="34">
        <v>36</v>
      </c>
      <c r="B76" s="28" t="s">
        <v>7</v>
      </c>
      <c r="C76" s="19" t="s">
        <v>8</v>
      </c>
      <c r="D76" s="21" t="s">
        <v>127</v>
      </c>
      <c r="E76" s="21" t="s">
        <v>106</v>
      </c>
      <c r="F76" s="21">
        <v>2</v>
      </c>
      <c r="G76" s="27"/>
      <c r="H76" s="43">
        <f>G76*F76</f>
        <v>0</v>
      </c>
    </row>
    <row r="77" spans="1:8" s="2" customFormat="1" ht="12.75" x14ac:dyDescent="0.25">
      <c r="A77" s="70"/>
      <c r="B77" s="71"/>
      <c r="C77" s="71"/>
      <c r="D77" s="71"/>
      <c r="E77" s="71"/>
      <c r="F77" s="71"/>
      <c r="G77" s="72"/>
      <c r="H77" s="44">
        <f>SUM(H73:H76)</f>
        <v>0</v>
      </c>
    </row>
    <row r="78" spans="1:8" s="1" customFormat="1" ht="12.75" x14ac:dyDescent="0.2">
      <c r="A78" s="64" t="s">
        <v>87</v>
      </c>
      <c r="B78" s="65"/>
      <c r="C78" s="65"/>
      <c r="D78" s="65"/>
      <c r="E78" s="65"/>
      <c r="F78" s="65"/>
      <c r="G78" s="65"/>
      <c r="H78" s="66"/>
    </row>
    <row r="79" spans="1:8" s="2" customFormat="1" ht="12.75" customHeight="1" x14ac:dyDescent="0.25">
      <c r="A79" s="34">
        <v>37</v>
      </c>
      <c r="B79" s="28" t="s">
        <v>79</v>
      </c>
      <c r="C79" s="19" t="s">
        <v>80</v>
      </c>
      <c r="D79" s="21" t="s">
        <v>127</v>
      </c>
      <c r="E79" s="21" t="s">
        <v>106</v>
      </c>
      <c r="F79" s="21">
        <v>4</v>
      </c>
      <c r="G79" s="27"/>
      <c r="H79" s="43">
        <f>G79*F79</f>
        <v>0</v>
      </c>
    </row>
    <row r="80" spans="1:8" s="2" customFormat="1" ht="12.75" customHeight="1" x14ac:dyDescent="0.25">
      <c r="A80" s="34">
        <v>38</v>
      </c>
      <c r="B80" s="28" t="s">
        <v>3</v>
      </c>
      <c r="C80" s="19" t="s">
        <v>4</v>
      </c>
      <c r="D80" s="21" t="s">
        <v>127</v>
      </c>
      <c r="E80" s="21" t="s">
        <v>106</v>
      </c>
      <c r="F80" s="21">
        <v>4</v>
      </c>
      <c r="G80" s="27"/>
      <c r="H80" s="43">
        <f>G80*F80</f>
        <v>0</v>
      </c>
    </row>
    <row r="81" spans="1:8" s="2" customFormat="1" ht="12.75" customHeight="1" x14ac:dyDescent="0.25">
      <c r="A81" s="34">
        <v>39</v>
      </c>
      <c r="B81" s="28" t="s">
        <v>5</v>
      </c>
      <c r="C81" s="19" t="s">
        <v>6</v>
      </c>
      <c r="D81" s="21" t="s">
        <v>127</v>
      </c>
      <c r="E81" s="21" t="s">
        <v>106</v>
      </c>
      <c r="F81" s="21">
        <v>4</v>
      </c>
      <c r="G81" s="27"/>
      <c r="H81" s="43">
        <f>G81*F81</f>
        <v>0</v>
      </c>
    </row>
    <row r="82" spans="1:8" s="2" customFormat="1" ht="12.75" customHeight="1" x14ac:dyDescent="0.25">
      <c r="A82" s="34">
        <v>40</v>
      </c>
      <c r="B82" s="28" t="s">
        <v>7</v>
      </c>
      <c r="C82" s="19" t="s">
        <v>8</v>
      </c>
      <c r="D82" s="21" t="s">
        <v>127</v>
      </c>
      <c r="E82" s="21" t="s">
        <v>106</v>
      </c>
      <c r="F82" s="21">
        <v>4</v>
      </c>
      <c r="G82" s="27"/>
      <c r="H82" s="43">
        <f>G82*F82</f>
        <v>0</v>
      </c>
    </row>
    <row r="83" spans="1:8" s="2" customFormat="1" ht="12.75" x14ac:dyDescent="0.25">
      <c r="A83" s="70"/>
      <c r="B83" s="71"/>
      <c r="C83" s="71"/>
      <c r="D83" s="71"/>
      <c r="E83" s="71"/>
      <c r="F83" s="71"/>
      <c r="G83" s="72"/>
      <c r="H83" s="44">
        <f>SUM(H79:H82)</f>
        <v>0</v>
      </c>
    </row>
    <row r="84" spans="1:8" s="1" customFormat="1" ht="12.75" x14ac:dyDescent="0.2">
      <c r="A84" s="64" t="s">
        <v>88</v>
      </c>
      <c r="B84" s="65"/>
      <c r="C84" s="65"/>
      <c r="D84" s="65"/>
      <c r="E84" s="65"/>
      <c r="F84" s="65"/>
      <c r="G84" s="65"/>
      <c r="H84" s="66"/>
    </row>
    <row r="85" spans="1:8" s="2" customFormat="1" ht="12.75" customHeight="1" x14ac:dyDescent="0.25">
      <c r="A85" s="34">
        <v>41</v>
      </c>
      <c r="B85" s="28" t="s">
        <v>77</v>
      </c>
      <c r="C85" s="19" t="s">
        <v>78</v>
      </c>
      <c r="D85" s="21" t="s">
        <v>127</v>
      </c>
      <c r="E85" s="21" t="s">
        <v>106</v>
      </c>
      <c r="F85" s="21">
        <v>1</v>
      </c>
      <c r="G85" s="27"/>
      <c r="H85" s="48">
        <f>G85*F85</f>
        <v>0</v>
      </c>
    </row>
    <row r="86" spans="1:8" s="2" customFormat="1" ht="12.75" customHeight="1" x14ac:dyDescent="0.25">
      <c r="A86" s="34">
        <v>42</v>
      </c>
      <c r="B86" s="28" t="s">
        <v>3</v>
      </c>
      <c r="C86" s="19" t="s">
        <v>4</v>
      </c>
      <c r="D86" s="21" t="s">
        <v>127</v>
      </c>
      <c r="E86" s="21" t="s">
        <v>106</v>
      </c>
      <c r="F86" s="21">
        <v>1</v>
      </c>
      <c r="G86" s="27"/>
      <c r="H86" s="48">
        <f>G86*F86</f>
        <v>0</v>
      </c>
    </row>
    <row r="87" spans="1:8" s="2" customFormat="1" ht="12.75" customHeight="1" x14ac:dyDescent="0.25">
      <c r="A87" s="34">
        <v>43</v>
      </c>
      <c r="B87" s="28" t="s">
        <v>5</v>
      </c>
      <c r="C87" s="19" t="s">
        <v>6</v>
      </c>
      <c r="D87" s="21" t="s">
        <v>127</v>
      </c>
      <c r="E87" s="21" t="s">
        <v>106</v>
      </c>
      <c r="F87" s="21">
        <v>1</v>
      </c>
      <c r="G87" s="27"/>
      <c r="H87" s="48">
        <f>G87*F87</f>
        <v>0</v>
      </c>
    </row>
    <row r="88" spans="1:8" s="2" customFormat="1" ht="12.75" customHeight="1" x14ac:dyDescent="0.25">
      <c r="A88" s="34">
        <v>44</v>
      </c>
      <c r="B88" s="28" t="s">
        <v>7</v>
      </c>
      <c r="C88" s="19" t="s">
        <v>8</v>
      </c>
      <c r="D88" s="21" t="s">
        <v>127</v>
      </c>
      <c r="E88" s="21" t="s">
        <v>106</v>
      </c>
      <c r="F88" s="21">
        <v>1</v>
      </c>
      <c r="G88" s="27"/>
      <c r="H88" s="48">
        <f>G88*F88</f>
        <v>0</v>
      </c>
    </row>
    <row r="89" spans="1:8" s="2" customFormat="1" ht="12.75" x14ac:dyDescent="0.25">
      <c r="A89" s="70"/>
      <c r="B89" s="71"/>
      <c r="C89" s="71"/>
      <c r="D89" s="71"/>
      <c r="E89" s="71"/>
      <c r="F89" s="71"/>
      <c r="G89" s="72"/>
      <c r="H89" s="44">
        <f>SUM(H85:H88)</f>
        <v>0</v>
      </c>
    </row>
    <row r="90" spans="1:8" s="1" customFormat="1" ht="12.75" x14ac:dyDescent="0.2">
      <c r="A90" s="64" t="s">
        <v>57</v>
      </c>
      <c r="B90" s="65"/>
      <c r="C90" s="65"/>
      <c r="D90" s="65"/>
      <c r="E90" s="65"/>
      <c r="F90" s="65"/>
      <c r="G90" s="65"/>
      <c r="H90" s="66"/>
    </row>
    <row r="91" spans="1:8" s="2" customFormat="1" ht="12.75" customHeight="1" x14ac:dyDescent="0.25">
      <c r="A91" s="34">
        <v>45</v>
      </c>
      <c r="B91" s="3" t="s">
        <v>47</v>
      </c>
      <c r="C91" s="4" t="s">
        <v>48</v>
      </c>
      <c r="D91" s="21" t="s">
        <v>127</v>
      </c>
      <c r="E91" s="21" t="s">
        <v>106</v>
      </c>
      <c r="F91" s="5">
        <v>12</v>
      </c>
      <c r="G91" s="6"/>
      <c r="H91" s="48">
        <f>G91*F91</f>
        <v>0</v>
      </c>
    </row>
    <row r="92" spans="1:8" s="2" customFormat="1" ht="12.75" x14ac:dyDescent="0.25">
      <c r="A92" s="70"/>
      <c r="B92" s="71"/>
      <c r="C92" s="71"/>
      <c r="D92" s="71"/>
      <c r="E92" s="71"/>
      <c r="F92" s="71"/>
      <c r="G92" s="72"/>
      <c r="H92" s="44">
        <f>SUM(H91:H91)</f>
        <v>0</v>
      </c>
    </row>
    <row r="93" spans="1:8" s="1" customFormat="1" ht="12.75" x14ac:dyDescent="0.2">
      <c r="A93" s="64" t="s">
        <v>58</v>
      </c>
      <c r="B93" s="65"/>
      <c r="C93" s="65"/>
      <c r="D93" s="65"/>
      <c r="E93" s="65"/>
      <c r="F93" s="65"/>
      <c r="G93" s="65"/>
      <c r="H93" s="66"/>
    </row>
    <row r="94" spans="1:8" s="2" customFormat="1" ht="12.75" x14ac:dyDescent="0.25">
      <c r="A94" s="34">
        <v>46</v>
      </c>
      <c r="B94" s="28" t="s">
        <v>45</v>
      </c>
      <c r="C94" s="19" t="s">
        <v>46</v>
      </c>
      <c r="D94" s="21" t="s">
        <v>132</v>
      </c>
      <c r="E94" s="21" t="s">
        <v>106</v>
      </c>
      <c r="F94" s="21">
        <v>1</v>
      </c>
      <c r="G94" s="27"/>
      <c r="H94" s="43">
        <f>G94*F94</f>
        <v>0</v>
      </c>
    </row>
    <row r="95" spans="1:8" s="2" customFormat="1" ht="12.75" x14ac:dyDescent="0.25">
      <c r="A95" s="34">
        <v>47</v>
      </c>
      <c r="B95" s="28" t="s">
        <v>13</v>
      </c>
      <c r="C95" s="19" t="s">
        <v>14</v>
      </c>
      <c r="D95" s="21" t="s">
        <v>132</v>
      </c>
      <c r="E95" s="21" t="s">
        <v>106</v>
      </c>
      <c r="F95" s="21">
        <v>1</v>
      </c>
      <c r="G95" s="27"/>
      <c r="H95" s="43">
        <f>G95*F95</f>
        <v>0</v>
      </c>
    </row>
    <row r="96" spans="1:8" s="2" customFormat="1" ht="12.75" x14ac:dyDescent="0.25">
      <c r="A96" s="70"/>
      <c r="B96" s="71"/>
      <c r="C96" s="71"/>
      <c r="D96" s="71"/>
      <c r="E96" s="71"/>
      <c r="F96" s="71"/>
      <c r="G96" s="72"/>
      <c r="H96" s="44">
        <f>SUM(H94:H95)</f>
        <v>0</v>
      </c>
    </row>
    <row r="97" spans="1:8" s="1" customFormat="1" ht="12.75" x14ac:dyDescent="0.2">
      <c r="A97" s="64" t="s">
        <v>76</v>
      </c>
      <c r="B97" s="65"/>
      <c r="C97" s="65"/>
      <c r="D97" s="65"/>
      <c r="E97" s="65"/>
      <c r="F97" s="65"/>
      <c r="G97" s="65"/>
      <c r="H97" s="66"/>
    </row>
    <row r="98" spans="1:8" s="2" customFormat="1" ht="12.75" x14ac:dyDescent="0.25">
      <c r="A98" s="34">
        <v>48</v>
      </c>
      <c r="B98" s="28" t="s">
        <v>9</v>
      </c>
      <c r="C98" s="19" t="s">
        <v>10</v>
      </c>
      <c r="D98" s="21" t="s">
        <v>132</v>
      </c>
      <c r="E98" s="21" t="s">
        <v>106</v>
      </c>
      <c r="F98" s="21">
        <v>2</v>
      </c>
      <c r="G98" s="27"/>
      <c r="H98" s="43">
        <f>G98*F98</f>
        <v>0</v>
      </c>
    </row>
    <row r="99" spans="1:8" s="2" customFormat="1" ht="25.5" x14ac:dyDescent="0.25">
      <c r="A99" s="34">
        <v>49</v>
      </c>
      <c r="B99" s="28" t="s">
        <v>1</v>
      </c>
      <c r="C99" s="19" t="s">
        <v>2</v>
      </c>
      <c r="D99" s="21" t="s">
        <v>132</v>
      </c>
      <c r="E99" s="21" t="s">
        <v>106</v>
      </c>
      <c r="F99" s="21">
        <v>2</v>
      </c>
      <c r="G99" s="27"/>
      <c r="H99" s="43">
        <f>G99*F99</f>
        <v>0</v>
      </c>
    </row>
    <row r="100" spans="1:8" s="2" customFormat="1" ht="12.75" x14ac:dyDescent="0.25">
      <c r="A100" s="70"/>
      <c r="B100" s="71"/>
      <c r="C100" s="71"/>
      <c r="D100" s="71"/>
      <c r="E100" s="71"/>
      <c r="F100" s="71"/>
      <c r="G100" s="72"/>
      <c r="H100" s="44">
        <f>SUM(H98:H99)</f>
        <v>0</v>
      </c>
    </row>
    <row r="101" spans="1:8" s="1" customFormat="1" ht="12.75" x14ac:dyDescent="0.2">
      <c r="A101" s="64" t="s">
        <v>59</v>
      </c>
      <c r="B101" s="65"/>
      <c r="C101" s="65"/>
      <c r="D101" s="65"/>
      <c r="E101" s="65"/>
      <c r="F101" s="65"/>
      <c r="G101" s="65"/>
      <c r="H101" s="66"/>
    </row>
    <row r="102" spans="1:8" s="2" customFormat="1" ht="12.75" x14ac:dyDescent="0.25">
      <c r="A102" s="34">
        <v>50</v>
      </c>
      <c r="B102" s="28" t="s">
        <v>51</v>
      </c>
      <c r="C102" s="19" t="s">
        <v>52</v>
      </c>
      <c r="D102" s="21" t="s">
        <v>132</v>
      </c>
      <c r="E102" s="21" t="s">
        <v>106</v>
      </c>
      <c r="F102" s="21">
        <v>5</v>
      </c>
      <c r="G102" s="27"/>
      <c r="H102" s="43">
        <f>G102*F102</f>
        <v>0</v>
      </c>
    </row>
    <row r="103" spans="1:8" s="2" customFormat="1" ht="12.75" x14ac:dyDescent="0.25">
      <c r="A103" s="34">
        <v>51</v>
      </c>
      <c r="B103" s="28" t="s">
        <v>53</v>
      </c>
      <c r="C103" s="19" t="s">
        <v>54</v>
      </c>
      <c r="D103" s="21" t="s">
        <v>132</v>
      </c>
      <c r="E103" s="21" t="s">
        <v>106</v>
      </c>
      <c r="F103" s="21">
        <v>5</v>
      </c>
      <c r="G103" s="27"/>
      <c r="H103" s="43">
        <f>G103*F103</f>
        <v>0</v>
      </c>
    </row>
    <row r="104" spans="1:8" s="2" customFormat="1" ht="12.75" x14ac:dyDescent="0.25">
      <c r="A104" s="70"/>
      <c r="B104" s="71"/>
      <c r="C104" s="71"/>
      <c r="D104" s="71"/>
      <c r="E104" s="71"/>
      <c r="F104" s="71"/>
      <c r="G104" s="72"/>
      <c r="H104" s="44">
        <f>SUM(H102:H103)</f>
        <v>0</v>
      </c>
    </row>
    <row r="105" spans="1:8" s="2" customFormat="1" ht="15" customHeight="1" x14ac:dyDescent="0.2">
      <c r="A105" s="73" t="s">
        <v>111</v>
      </c>
      <c r="B105" s="74"/>
      <c r="C105" s="74"/>
      <c r="D105" s="74"/>
      <c r="E105" s="74"/>
      <c r="F105" s="74"/>
      <c r="G105" s="75"/>
      <c r="H105" s="46">
        <f>H104+H100+H96+H92+H89+H83+H77+H71</f>
        <v>0</v>
      </c>
    </row>
    <row r="106" spans="1:8" s="2" customFormat="1" ht="15" customHeight="1" x14ac:dyDescent="0.2">
      <c r="A106" s="79" t="s">
        <v>108</v>
      </c>
      <c r="B106" s="79"/>
      <c r="C106" s="79"/>
      <c r="D106" s="79"/>
      <c r="E106" s="79"/>
      <c r="F106" s="79"/>
      <c r="G106" s="79"/>
      <c r="H106" s="79"/>
    </row>
    <row r="107" spans="1:8" x14ac:dyDescent="0.25">
      <c r="A107" s="99">
        <v>52</v>
      </c>
      <c r="B107" s="93" t="s">
        <v>110</v>
      </c>
      <c r="C107" s="94"/>
      <c r="D107" s="94"/>
      <c r="E107" s="94"/>
      <c r="F107" s="94"/>
      <c r="G107" s="95"/>
      <c r="H107" s="102"/>
    </row>
    <row r="108" spans="1:8" x14ac:dyDescent="0.25">
      <c r="A108" s="100"/>
      <c r="B108" s="61" t="s">
        <v>89</v>
      </c>
      <c r="C108" s="62"/>
      <c r="D108" s="62"/>
      <c r="E108" s="62"/>
      <c r="F108" s="62"/>
      <c r="G108" s="63"/>
      <c r="H108" s="102"/>
    </row>
    <row r="109" spans="1:8" x14ac:dyDescent="0.25">
      <c r="A109" s="100"/>
      <c r="B109" s="7" t="s">
        <v>31</v>
      </c>
      <c r="C109" s="8"/>
      <c r="D109" s="22"/>
      <c r="E109" s="22"/>
      <c r="F109" s="9"/>
      <c r="G109" s="10"/>
      <c r="H109" s="102"/>
    </row>
    <row r="110" spans="1:8" x14ac:dyDescent="0.25">
      <c r="A110" s="100"/>
      <c r="B110" s="7" t="s">
        <v>32</v>
      </c>
      <c r="C110" s="8"/>
      <c r="D110" s="22"/>
      <c r="E110" s="22"/>
      <c r="F110" s="9"/>
      <c r="G110" s="10"/>
      <c r="H110" s="102"/>
    </row>
    <row r="111" spans="1:8" x14ac:dyDescent="0.25">
      <c r="A111" s="100"/>
      <c r="B111" s="7" t="s">
        <v>33</v>
      </c>
      <c r="C111" s="8"/>
      <c r="D111" s="22"/>
      <c r="E111" s="22"/>
      <c r="F111" s="9"/>
      <c r="G111" s="10"/>
      <c r="H111" s="102"/>
    </row>
    <row r="112" spans="1:8" x14ac:dyDescent="0.25">
      <c r="A112" s="100"/>
      <c r="B112" s="61" t="s">
        <v>90</v>
      </c>
      <c r="C112" s="62"/>
      <c r="D112" s="62"/>
      <c r="E112" s="62"/>
      <c r="F112" s="62"/>
      <c r="G112" s="63"/>
      <c r="H112" s="102"/>
    </row>
    <row r="113" spans="1:8" x14ac:dyDescent="0.25">
      <c r="A113" s="100"/>
      <c r="B113" s="7" t="s">
        <v>34</v>
      </c>
      <c r="C113" s="8"/>
      <c r="D113" s="22"/>
      <c r="E113" s="22"/>
      <c r="F113" s="9"/>
      <c r="G113" s="10"/>
      <c r="H113" s="102"/>
    </row>
    <row r="114" spans="1:8" x14ac:dyDescent="0.25">
      <c r="A114" s="100"/>
      <c r="B114" s="7" t="s">
        <v>35</v>
      </c>
      <c r="C114" s="8"/>
      <c r="D114" s="22"/>
      <c r="E114" s="22"/>
      <c r="F114" s="9"/>
      <c r="G114" s="10"/>
      <c r="H114" s="102"/>
    </row>
    <row r="115" spans="1:8" x14ac:dyDescent="0.25">
      <c r="A115" s="100"/>
      <c r="B115" s="7" t="s">
        <v>36</v>
      </c>
      <c r="C115" s="8"/>
      <c r="D115" s="22"/>
      <c r="E115" s="22"/>
      <c r="F115" s="9"/>
      <c r="G115" s="10"/>
      <c r="H115" s="102"/>
    </row>
    <row r="116" spans="1:8" x14ac:dyDescent="0.25">
      <c r="A116" s="100"/>
      <c r="B116" s="7" t="s">
        <v>37</v>
      </c>
      <c r="C116" s="8"/>
      <c r="D116" s="22"/>
      <c r="E116" s="22"/>
      <c r="F116" s="9"/>
      <c r="G116" s="10"/>
      <c r="H116" s="102"/>
    </row>
    <row r="117" spans="1:8" x14ac:dyDescent="0.25">
      <c r="A117" s="100"/>
      <c r="B117" s="7" t="s">
        <v>30</v>
      </c>
      <c r="C117" s="8"/>
      <c r="D117" s="22"/>
      <c r="E117" s="22"/>
      <c r="F117" s="9"/>
      <c r="G117" s="10"/>
      <c r="H117" s="102"/>
    </row>
    <row r="118" spans="1:8" x14ac:dyDescent="0.25">
      <c r="A118" s="100"/>
      <c r="B118" s="7" t="s">
        <v>23</v>
      </c>
      <c r="C118" s="8"/>
      <c r="D118" s="22"/>
      <c r="E118" s="22"/>
      <c r="F118" s="9"/>
      <c r="G118" s="10"/>
      <c r="H118" s="102"/>
    </row>
    <row r="119" spans="1:8" x14ac:dyDescent="0.25">
      <c r="A119" s="100"/>
      <c r="B119" s="61" t="s">
        <v>93</v>
      </c>
      <c r="C119" s="62"/>
      <c r="D119" s="62"/>
      <c r="E119" s="62"/>
      <c r="F119" s="62"/>
      <c r="G119" s="63"/>
      <c r="H119" s="102"/>
    </row>
    <row r="120" spans="1:8" x14ac:dyDescent="0.25">
      <c r="A120" s="100"/>
      <c r="B120" s="7" t="s">
        <v>61</v>
      </c>
      <c r="C120" s="8"/>
      <c r="D120" s="22"/>
      <c r="E120" s="22"/>
      <c r="F120" s="9"/>
      <c r="G120" s="10"/>
      <c r="H120" s="102"/>
    </row>
    <row r="121" spans="1:8" x14ac:dyDescent="0.25">
      <c r="A121" s="100"/>
      <c r="B121" s="7" t="s">
        <v>62</v>
      </c>
      <c r="C121" s="8"/>
      <c r="D121" s="22"/>
      <c r="E121" s="22"/>
      <c r="F121" s="9"/>
      <c r="G121" s="10"/>
      <c r="H121" s="102"/>
    </row>
    <row r="122" spans="1:8" x14ac:dyDescent="0.25">
      <c r="A122" s="100"/>
      <c r="B122" s="7" t="s">
        <v>30</v>
      </c>
      <c r="C122" s="8"/>
      <c r="D122" s="22"/>
      <c r="E122" s="22"/>
      <c r="F122" s="9"/>
      <c r="G122" s="10"/>
      <c r="H122" s="102"/>
    </row>
    <row r="123" spans="1:8" x14ac:dyDescent="0.25">
      <c r="A123" s="101"/>
      <c r="B123" s="41" t="s">
        <v>23</v>
      </c>
      <c r="C123" s="13"/>
      <c r="D123" s="23"/>
      <c r="E123" s="23"/>
      <c r="F123" s="12"/>
      <c r="G123" s="40"/>
      <c r="H123" s="102"/>
    </row>
    <row r="124" spans="1:8" x14ac:dyDescent="0.25">
      <c r="A124" s="73" t="s">
        <v>112</v>
      </c>
      <c r="B124" s="74"/>
      <c r="C124" s="74"/>
      <c r="D124" s="74"/>
      <c r="E124" s="74"/>
      <c r="F124" s="74"/>
      <c r="G124" s="75"/>
      <c r="H124" s="49">
        <f>H107</f>
        <v>0</v>
      </c>
    </row>
    <row r="125" spans="1:8" s="42" customFormat="1" ht="24" customHeight="1" x14ac:dyDescent="0.25">
      <c r="A125" s="76" t="s">
        <v>116</v>
      </c>
      <c r="B125" s="77" t="s">
        <v>84</v>
      </c>
      <c r="C125" s="77"/>
      <c r="D125" s="77"/>
      <c r="E125" s="77"/>
      <c r="F125" s="77"/>
      <c r="G125" s="78"/>
      <c r="H125" s="47">
        <f>H105+H124</f>
        <v>0</v>
      </c>
    </row>
    <row r="126" spans="1:8" s="1" customFormat="1" ht="15" customHeight="1" x14ac:dyDescent="0.2">
      <c r="A126" s="33" t="s">
        <v>114</v>
      </c>
      <c r="B126" s="83" t="s">
        <v>117</v>
      </c>
      <c r="C126" s="84"/>
      <c r="D126" s="84"/>
      <c r="E126" s="84"/>
      <c r="F126" s="84"/>
      <c r="G126" s="84"/>
      <c r="H126" s="84"/>
    </row>
    <row r="127" spans="1:8" s="1" customFormat="1" ht="15" customHeight="1" x14ac:dyDescent="0.2">
      <c r="A127" s="67" t="s">
        <v>109</v>
      </c>
      <c r="B127" s="68"/>
      <c r="C127" s="68"/>
      <c r="D127" s="68"/>
      <c r="E127" s="68"/>
      <c r="F127" s="68"/>
      <c r="G127" s="68"/>
      <c r="H127" s="69"/>
    </row>
    <row r="128" spans="1:8" s="1" customFormat="1" ht="12.75" x14ac:dyDescent="0.2">
      <c r="A128" s="64" t="s">
        <v>91</v>
      </c>
      <c r="B128" s="65"/>
      <c r="C128" s="65"/>
      <c r="D128" s="65"/>
      <c r="E128" s="65"/>
      <c r="F128" s="65"/>
      <c r="G128" s="65"/>
      <c r="H128" s="66"/>
    </row>
    <row r="129" spans="1:8" s="2" customFormat="1" ht="12.75" x14ac:dyDescent="0.25">
      <c r="A129" s="34">
        <v>53</v>
      </c>
      <c r="B129" s="28" t="s">
        <v>15</v>
      </c>
      <c r="C129" s="19" t="s">
        <v>16</v>
      </c>
      <c r="D129" s="21" t="s">
        <v>125</v>
      </c>
      <c r="E129" s="21" t="s">
        <v>106</v>
      </c>
      <c r="F129" s="21">
        <v>4</v>
      </c>
      <c r="G129" s="27"/>
      <c r="H129" s="43">
        <f>G129*F129</f>
        <v>0</v>
      </c>
    </row>
    <row r="130" spans="1:8" s="2" customFormat="1" ht="25.5" x14ac:dyDescent="0.25">
      <c r="A130" s="34">
        <v>54</v>
      </c>
      <c r="B130" s="28" t="s">
        <v>1</v>
      </c>
      <c r="C130" s="19" t="s">
        <v>2</v>
      </c>
      <c r="D130" s="21" t="s">
        <v>125</v>
      </c>
      <c r="E130" s="21" t="s">
        <v>106</v>
      </c>
      <c r="F130" s="21">
        <v>4</v>
      </c>
      <c r="G130" s="27"/>
      <c r="H130" s="43">
        <f>G130*F130</f>
        <v>0</v>
      </c>
    </row>
    <row r="131" spans="1:8" s="2" customFormat="1" ht="12.75" x14ac:dyDescent="0.25">
      <c r="A131" s="70"/>
      <c r="B131" s="71"/>
      <c r="C131" s="71"/>
      <c r="D131" s="71"/>
      <c r="E131" s="71"/>
      <c r="F131" s="71"/>
      <c r="G131" s="72"/>
      <c r="H131" s="44">
        <f>SUM(H129:H130)</f>
        <v>0</v>
      </c>
    </row>
    <row r="132" spans="1:8" s="1" customFormat="1" ht="12.75" x14ac:dyDescent="0.2">
      <c r="A132" s="64" t="s">
        <v>92</v>
      </c>
      <c r="B132" s="65"/>
      <c r="C132" s="65"/>
      <c r="D132" s="65"/>
      <c r="E132" s="65"/>
      <c r="F132" s="65"/>
      <c r="G132" s="65"/>
      <c r="H132" s="66"/>
    </row>
    <row r="133" spans="1:8" s="2" customFormat="1" ht="12.75" x14ac:dyDescent="0.25">
      <c r="A133" s="34">
        <v>55</v>
      </c>
      <c r="B133" s="28" t="s">
        <v>77</v>
      </c>
      <c r="C133" s="19" t="s">
        <v>78</v>
      </c>
      <c r="D133" s="21" t="s">
        <v>125</v>
      </c>
      <c r="E133" s="21" t="s">
        <v>106</v>
      </c>
      <c r="F133" s="21">
        <v>2</v>
      </c>
      <c r="G133" s="27"/>
      <c r="H133" s="43">
        <f>G133*F133</f>
        <v>0</v>
      </c>
    </row>
    <row r="134" spans="1:8" s="2" customFormat="1" ht="12.75" x14ac:dyDescent="0.25">
      <c r="A134" s="34">
        <v>56</v>
      </c>
      <c r="B134" s="28" t="s">
        <v>3</v>
      </c>
      <c r="C134" s="19" t="s">
        <v>4</v>
      </c>
      <c r="D134" s="21" t="s">
        <v>125</v>
      </c>
      <c r="E134" s="21" t="s">
        <v>106</v>
      </c>
      <c r="F134" s="21">
        <v>2</v>
      </c>
      <c r="G134" s="27"/>
      <c r="H134" s="43">
        <f>G134*F134</f>
        <v>0</v>
      </c>
    </row>
    <row r="135" spans="1:8" s="2" customFormat="1" ht="12.75" x14ac:dyDescent="0.25">
      <c r="A135" s="34">
        <v>57</v>
      </c>
      <c r="B135" s="28" t="s">
        <v>5</v>
      </c>
      <c r="C135" s="19" t="s">
        <v>6</v>
      </c>
      <c r="D135" s="21" t="s">
        <v>125</v>
      </c>
      <c r="E135" s="21" t="s">
        <v>106</v>
      </c>
      <c r="F135" s="21">
        <v>2</v>
      </c>
      <c r="G135" s="27"/>
      <c r="H135" s="43">
        <f>G135*F135</f>
        <v>0</v>
      </c>
    </row>
    <row r="136" spans="1:8" s="2" customFormat="1" ht="12.75" x14ac:dyDescent="0.25">
      <c r="A136" s="34">
        <v>58</v>
      </c>
      <c r="B136" s="28" t="s">
        <v>7</v>
      </c>
      <c r="C136" s="19" t="s">
        <v>8</v>
      </c>
      <c r="D136" s="21" t="s">
        <v>125</v>
      </c>
      <c r="E136" s="21" t="s">
        <v>106</v>
      </c>
      <c r="F136" s="21">
        <v>2</v>
      </c>
      <c r="G136" s="27"/>
      <c r="H136" s="43">
        <f>G136*F136</f>
        <v>0</v>
      </c>
    </row>
    <row r="137" spans="1:8" s="2" customFormat="1" ht="12.75" x14ac:dyDescent="0.25">
      <c r="A137" s="70"/>
      <c r="B137" s="71"/>
      <c r="C137" s="71"/>
      <c r="D137" s="71"/>
      <c r="E137" s="71"/>
      <c r="F137" s="71"/>
      <c r="G137" s="72"/>
      <c r="H137" s="44">
        <f>SUM(H133:H136)</f>
        <v>0</v>
      </c>
    </row>
    <row r="138" spans="1:8" s="1" customFormat="1" ht="12.75" x14ac:dyDescent="0.2">
      <c r="A138" s="64" t="s">
        <v>95</v>
      </c>
      <c r="B138" s="65"/>
      <c r="C138" s="65"/>
      <c r="D138" s="65"/>
      <c r="E138" s="65"/>
      <c r="F138" s="65"/>
      <c r="G138" s="65"/>
      <c r="H138" s="66"/>
    </row>
    <row r="139" spans="1:8" s="2" customFormat="1" ht="25.5" x14ac:dyDescent="0.25">
      <c r="A139" s="34">
        <v>59</v>
      </c>
      <c r="B139" s="3" t="s">
        <v>49</v>
      </c>
      <c r="C139" s="4" t="s">
        <v>50</v>
      </c>
      <c r="D139" s="21" t="s">
        <v>125</v>
      </c>
      <c r="E139" s="21" t="s">
        <v>106</v>
      </c>
      <c r="F139" s="5">
        <v>2</v>
      </c>
      <c r="G139" s="6"/>
      <c r="H139" s="48">
        <f>G139*F139</f>
        <v>0</v>
      </c>
    </row>
    <row r="140" spans="1:8" s="2" customFormat="1" ht="12.75" x14ac:dyDescent="0.25">
      <c r="A140" s="70"/>
      <c r="B140" s="71"/>
      <c r="C140" s="71"/>
      <c r="D140" s="71"/>
      <c r="E140" s="71"/>
      <c r="F140" s="71"/>
      <c r="G140" s="72"/>
      <c r="H140" s="44">
        <f>SUM(H139:H139)</f>
        <v>0</v>
      </c>
    </row>
    <row r="141" spans="1:8" s="2" customFormat="1" ht="12.75" x14ac:dyDescent="0.2">
      <c r="A141" s="73" t="s">
        <v>111</v>
      </c>
      <c r="B141" s="74"/>
      <c r="C141" s="74"/>
      <c r="D141" s="74"/>
      <c r="E141" s="74"/>
      <c r="F141" s="74"/>
      <c r="G141" s="75"/>
      <c r="H141" s="49">
        <f>H131+H137+H140</f>
        <v>0</v>
      </c>
    </row>
    <row r="142" spans="1:8" s="2" customFormat="1" ht="15" customHeight="1" x14ac:dyDescent="0.2">
      <c r="A142" s="79" t="s">
        <v>108</v>
      </c>
      <c r="B142" s="79"/>
      <c r="C142" s="79"/>
      <c r="D142" s="79"/>
      <c r="E142" s="79"/>
      <c r="F142" s="79"/>
      <c r="G142" s="79"/>
      <c r="H142" s="79"/>
    </row>
    <row r="143" spans="1:8" x14ac:dyDescent="0.25">
      <c r="A143" s="99">
        <v>60</v>
      </c>
      <c r="B143" s="93" t="s">
        <v>110</v>
      </c>
      <c r="C143" s="94"/>
      <c r="D143" s="94"/>
      <c r="E143" s="94"/>
      <c r="F143" s="94"/>
      <c r="G143" s="95"/>
      <c r="H143" s="103"/>
    </row>
    <row r="144" spans="1:8" x14ac:dyDescent="0.25">
      <c r="A144" s="100"/>
      <c r="B144" s="61" t="s">
        <v>94</v>
      </c>
      <c r="C144" s="62"/>
      <c r="D144" s="62"/>
      <c r="E144" s="62"/>
      <c r="F144" s="62"/>
      <c r="G144" s="63"/>
      <c r="H144" s="104"/>
    </row>
    <row r="145" spans="1:8" x14ac:dyDescent="0.25">
      <c r="A145" s="100"/>
      <c r="B145" s="7" t="s">
        <v>34</v>
      </c>
      <c r="C145" s="8"/>
      <c r="D145" s="22"/>
      <c r="E145" s="22"/>
      <c r="F145" s="9"/>
      <c r="G145" s="10"/>
      <c r="H145" s="104"/>
    </row>
    <row r="146" spans="1:8" x14ac:dyDescent="0.25">
      <c r="A146" s="100"/>
      <c r="B146" s="7" t="s">
        <v>63</v>
      </c>
      <c r="C146" s="8"/>
      <c r="D146" s="22"/>
      <c r="E146" s="22"/>
      <c r="F146" s="9"/>
      <c r="G146" s="10"/>
      <c r="H146" s="104"/>
    </row>
    <row r="147" spans="1:8" x14ac:dyDescent="0.25">
      <c r="A147" s="100"/>
      <c r="B147" s="7" t="s">
        <v>30</v>
      </c>
      <c r="C147" s="8"/>
      <c r="D147" s="22"/>
      <c r="E147" s="22"/>
      <c r="F147" s="9"/>
      <c r="G147" s="10"/>
      <c r="H147" s="104"/>
    </row>
    <row r="148" spans="1:8" x14ac:dyDescent="0.25">
      <c r="A148" s="101"/>
      <c r="B148" s="41" t="s">
        <v>23</v>
      </c>
      <c r="C148" s="13"/>
      <c r="D148" s="23"/>
      <c r="E148" s="23"/>
      <c r="F148" s="12"/>
      <c r="G148" s="40"/>
      <c r="H148" s="105"/>
    </row>
    <row r="149" spans="1:8" x14ac:dyDescent="0.25">
      <c r="A149" s="73" t="s">
        <v>112</v>
      </c>
      <c r="B149" s="74"/>
      <c r="C149" s="74"/>
      <c r="D149" s="74"/>
      <c r="E149" s="74"/>
      <c r="F149" s="74"/>
      <c r="G149" s="75"/>
      <c r="H149" s="46">
        <f>H143</f>
        <v>0</v>
      </c>
    </row>
    <row r="150" spans="1:8" s="42" customFormat="1" ht="24" customHeight="1" x14ac:dyDescent="0.25">
      <c r="A150" s="76" t="s">
        <v>118</v>
      </c>
      <c r="B150" s="77" t="s">
        <v>84</v>
      </c>
      <c r="C150" s="77"/>
      <c r="D150" s="77"/>
      <c r="E150" s="77"/>
      <c r="F150" s="77"/>
      <c r="G150" s="78"/>
      <c r="H150" s="47">
        <f>H141+H149</f>
        <v>0</v>
      </c>
    </row>
    <row r="151" spans="1:8" s="1" customFormat="1" ht="15" customHeight="1" x14ac:dyDescent="0.2">
      <c r="A151" s="33" t="s">
        <v>119</v>
      </c>
      <c r="B151" s="83" t="s">
        <v>120</v>
      </c>
      <c r="C151" s="84"/>
      <c r="D151" s="84"/>
      <c r="E151" s="84"/>
      <c r="F151" s="84"/>
      <c r="G151" s="84"/>
      <c r="H151" s="84"/>
    </row>
    <row r="152" spans="1:8" s="1" customFormat="1" ht="15" customHeight="1" x14ac:dyDescent="0.2">
      <c r="A152" s="67" t="s">
        <v>109</v>
      </c>
      <c r="B152" s="68"/>
      <c r="C152" s="68"/>
      <c r="D152" s="68"/>
      <c r="E152" s="68"/>
      <c r="F152" s="68"/>
      <c r="G152" s="68"/>
      <c r="H152" s="69"/>
    </row>
    <row r="153" spans="1:8" s="1" customFormat="1" ht="12.75" x14ac:dyDescent="0.2">
      <c r="A153" s="64" t="s">
        <v>121</v>
      </c>
      <c r="B153" s="65"/>
      <c r="C153" s="65"/>
      <c r="D153" s="65"/>
      <c r="E153" s="65"/>
      <c r="F153" s="65"/>
      <c r="G153" s="65"/>
      <c r="H153" s="66"/>
    </row>
    <row r="154" spans="1:8" s="2" customFormat="1" ht="12.75" x14ac:dyDescent="0.25">
      <c r="A154" s="34">
        <v>61</v>
      </c>
      <c r="B154" s="28" t="s">
        <v>77</v>
      </c>
      <c r="C154" s="19" t="s">
        <v>78</v>
      </c>
      <c r="D154" s="21" t="s">
        <v>129</v>
      </c>
      <c r="E154" s="21" t="s">
        <v>106</v>
      </c>
      <c r="F154" s="21">
        <v>1</v>
      </c>
      <c r="G154" s="27"/>
      <c r="H154" s="43">
        <f>G154*F154</f>
        <v>0</v>
      </c>
    </row>
    <row r="155" spans="1:8" s="2" customFormat="1" ht="12.75" x14ac:dyDescent="0.25">
      <c r="A155" s="34">
        <v>62</v>
      </c>
      <c r="B155" s="28" t="s">
        <v>3</v>
      </c>
      <c r="C155" s="19" t="s">
        <v>4</v>
      </c>
      <c r="D155" s="21" t="s">
        <v>129</v>
      </c>
      <c r="E155" s="21" t="s">
        <v>106</v>
      </c>
      <c r="F155" s="21">
        <v>1</v>
      </c>
      <c r="G155" s="27"/>
      <c r="H155" s="43">
        <f>G155*F155</f>
        <v>0</v>
      </c>
    </row>
    <row r="156" spans="1:8" s="2" customFormat="1" ht="12.75" x14ac:dyDescent="0.25">
      <c r="A156" s="34">
        <v>63</v>
      </c>
      <c r="B156" s="28" t="s">
        <v>5</v>
      </c>
      <c r="C156" s="19" t="s">
        <v>6</v>
      </c>
      <c r="D156" s="21" t="s">
        <v>129</v>
      </c>
      <c r="E156" s="21" t="s">
        <v>106</v>
      </c>
      <c r="F156" s="21">
        <v>1</v>
      </c>
      <c r="G156" s="27"/>
      <c r="H156" s="43">
        <f>G156*F156</f>
        <v>0</v>
      </c>
    </row>
    <row r="157" spans="1:8" s="2" customFormat="1" ht="12.75" x14ac:dyDescent="0.25">
      <c r="A157" s="34">
        <v>64</v>
      </c>
      <c r="B157" s="28" t="s">
        <v>7</v>
      </c>
      <c r="C157" s="19" t="s">
        <v>8</v>
      </c>
      <c r="D157" s="21" t="s">
        <v>129</v>
      </c>
      <c r="E157" s="21" t="s">
        <v>106</v>
      </c>
      <c r="F157" s="21">
        <v>1</v>
      </c>
      <c r="G157" s="27"/>
      <c r="H157" s="43">
        <f>G157*F157</f>
        <v>0</v>
      </c>
    </row>
    <row r="158" spans="1:8" s="2" customFormat="1" ht="12.75" x14ac:dyDescent="0.25">
      <c r="A158" s="109"/>
      <c r="B158" s="109"/>
      <c r="C158" s="109"/>
      <c r="D158" s="109"/>
      <c r="E158" s="109"/>
      <c r="F158" s="109"/>
      <c r="G158" s="109"/>
      <c r="H158" s="44">
        <f>SUM(H154:H157)</f>
        <v>0</v>
      </c>
    </row>
    <row r="159" spans="1:8" s="2" customFormat="1" ht="12.75" x14ac:dyDescent="0.2">
      <c r="A159" s="64" t="s">
        <v>122</v>
      </c>
      <c r="B159" s="65"/>
      <c r="C159" s="65"/>
      <c r="D159" s="65"/>
      <c r="E159" s="65"/>
      <c r="F159" s="65"/>
      <c r="G159" s="65"/>
      <c r="H159" s="66"/>
    </row>
    <row r="160" spans="1:8" s="2" customFormat="1" ht="12.75" x14ac:dyDescent="0.25">
      <c r="A160" s="34">
        <v>65</v>
      </c>
      <c r="B160" s="28" t="s">
        <v>9</v>
      </c>
      <c r="C160" s="19" t="s">
        <v>10</v>
      </c>
      <c r="D160" s="21" t="s">
        <v>128</v>
      </c>
      <c r="E160" s="21" t="s">
        <v>106</v>
      </c>
      <c r="F160" s="21">
        <v>2</v>
      </c>
      <c r="G160" s="27"/>
      <c r="H160" s="43">
        <f>G160*F160</f>
        <v>0</v>
      </c>
    </row>
    <row r="161" spans="1:75" s="2" customFormat="1" ht="25.5" x14ac:dyDescent="0.25">
      <c r="A161" s="34">
        <v>66</v>
      </c>
      <c r="B161" s="28" t="s">
        <v>1</v>
      </c>
      <c r="C161" s="19" t="s">
        <v>2</v>
      </c>
      <c r="D161" s="21" t="s">
        <v>128</v>
      </c>
      <c r="E161" s="21" t="s">
        <v>106</v>
      </c>
      <c r="F161" s="21">
        <v>2</v>
      </c>
      <c r="G161" s="27"/>
      <c r="H161" s="43">
        <f>G161*F161</f>
        <v>0</v>
      </c>
    </row>
    <row r="162" spans="1:75" s="2" customFormat="1" ht="12.75" x14ac:dyDescent="0.25">
      <c r="A162" s="34">
        <v>67</v>
      </c>
      <c r="B162" s="28" t="s">
        <v>47</v>
      </c>
      <c r="C162" s="19" t="s">
        <v>48</v>
      </c>
      <c r="D162" s="21" t="s">
        <v>128</v>
      </c>
      <c r="E162" s="21" t="s">
        <v>106</v>
      </c>
      <c r="F162" s="21">
        <v>1</v>
      </c>
      <c r="G162" s="27"/>
      <c r="H162" s="43">
        <f>G162*F162</f>
        <v>0</v>
      </c>
    </row>
    <row r="163" spans="1:75" s="2" customFormat="1" ht="12.75" x14ac:dyDescent="0.25">
      <c r="A163" s="70"/>
      <c r="B163" s="71"/>
      <c r="C163" s="71"/>
      <c r="D163" s="71"/>
      <c r="E163" s="71"/>
      <c r="F163" s="71"/>
      <c r="G163" s="72"/>
      <c r="H163" s="44">
        <f>SUM(H160:H162)</f>
        <v>0</v>
      </c>
    </row>
    <row r="164" spans="1:75" ht="15" customHeight="1" x14ac:dyDescent="0.25">
      <c r="A164" s="73" t="s">
        <v>111</v>
      </c>
      <c r="B164" s="74"/>
      <c r="C164" s="74"/>
      <c r="D164" s="74"/>
      <c r="E164" s="74"/>
      <c r="F164" s="74"/>
      <c r="G164" s="75"/>
      <c r="H164" s="49">
        <f>H158+H163</f>
        <v>0</v>
      </c>
    </row>
    <row r="165" spans="1:75" s="2" customFormat="1" ht="15" customHeight="1" x14ac:dyDescent="0.2">
      <c r="A165" s="79" t="s">
        <v>108</v>
      </c>
      <c r="B165" s="79"/>
      <c r="C165" s="79"/>
      <c r="D165" s="79"/>
      <c r="E165" s="79"/>
      <c r="F165" s="79"/>
      <c r="G165" s="79"/>
      <c r="H165" s="79"/>
    </row>
    <row r="166" spans="1:75" x14ac:dyDescent="0.25">
      <c r="A166" s="99">
        <v>68</v>
      </c>
      <c r="B166" s="93" t="s">
        <v>110</v>
      </c>
      <c r="C166" s="94"/>
      <c r="D166" s="94"/>
      <c r="E166" s="94"/>
      <c r="F166" s="94"/>
      <c r="G166" s="95"/>
      <c r="H166" s="110"/>
    </row>
    <row r="167" spans="1:75" x14ac:dyDescent="0.25">
      <c r="A167" s="100"/>
      <c r="B167" s="61" t="s">
        <v>94</v>
      </c>
      <c r="C167" s="62"/>
      <c r="D167" s="62"/>
      <c r="E167" s="62"/>
      <c r="F167" s="62"/>
      <c r="G167" s="63"/>
      <c r="H167" s="110"/>
    </row>
    <row r="168" spans="1:75" x14ac:dyDescent="0.25">
      <c r="A168" s="100"/>
      <c r="B168" s="7" t="s">
        <v>34</v>
      </c>
      <c r="C168" s="8"/>
      <c r="D168" s="22"/>
      <c r="E168" s="22"/>
      <c r="F168" s="9"/>
      <c r="G168" s="10"/>
      <c r="H168" s="110"/>
    </row>
    <row r="169" spans="1:75" x14ac:dyDescent="0.25">
      <c r="A169" s="100"/>
      <c r="B169" s="7" t="s">
        <v>63</v>
      </c>
      <c r="C169" s="8"/>
      <c r="D169" s="22"/>
      <c r="E169" s="22"/>
      <c r="F169" s="9"/>
      <c r="G169" s="10"/>
      <c r="H169" s="110"/>
    </row>
    <row r="170" spans="1:75" x14ac:dyDescent="0.25">
      <c r="A170" s="100"/>
      <c r="B170" s="7" t="s">
        <v>30</v>
      </c>
      <c r="C170" s="8"/>
      <c r="D170" s="22"/>
      <c r="E170" s="22"/>
      <c r="F170" s="9"/>
      <c r="G170" s="10"/>
      <c r="H170" s="110"/>
    </row>
    <row r="171" spans="1:75" x14ac:dyDescent="0.25">
      <c r="A171" s="101"/>
      <c r="B171" s="41" t="s">
        <v>23</v>
      </c>
      <c r="C171" s="13"/>
      <c r="D171" s="23"/>
      <c r="E171" s="23"/>
      <c r="F171" s="12"/>
      <c r="G171" s="40"/>
      <c r="H171" s="110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</row>
    <row r="172" spans="1:75" ht="15.75" customHeight="1" x14ac:dyDescent="0.25">
      <c r="A172" s="79" t="s">
        <v>112</v>
      </c>
      <c r="B172" s="79"/>
      <c r="C172" s="79"/>
      <c r="D172" s="79"/>
      <c r="E172" s="79"/>
      <c r="F172" s="79"/>
      <c r="G172" s="79"/>
      <c r="H172" s="49">
        <f>H166</f>
        <v>0</v>
      </c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</row>
    <row r="173" spans="1:75" s="54" customFormat="1" ht="17.25" customHeight="1" thickBot="1" x14ac:dyDescent="0.25">
      <c r="A173" s="106" t="s">
        <v>123</v>
      </c>
      <c r="B173" s="106" t="s">
        <v>84</v>
      </c>
      <c r="C173" s="106"/>
      <c r="D173" s="106"/>
      <c r="E173" s="106"/>
      <c r="F173" s="106"/>
      <c r="G173" s="106"/>
      <c r="H173" s="56">
        <f>H164+H172</f>
        <v>0</v>
      </c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</row>
    <row r="174" spans="1:75" ht="18.75" customHeight="1" thickTop="1" x14ac:dyDescent="0.25">
      <c r="B174" s="9"/>
      <c r="C174" s="8"/>
      <c r="D174" s="107" t="s">
        <v>133</v>
      </c>
      <c r="E174" s="107"/>
      <c r="F174" s="107"/>
      <c r="G174" s="107"/>
      <c r="H174" s="60">
        <f>H65+H125+H150+H173</f>
        <v>0</v>
      </c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</row>
    <row r="175" spans="1:75" ht="18.75" customHeight="1" x14ac:dyDescent="0.25">
      <c r="D175" s="51"/>
      <c r="E175" s="52"/>
      <c r="F175" s="53"/>
      <c r="G175" s="50" t="s">
        <v>124</v>
      </c>
      <c r="H175" s="58">
        <f>H174*22%</f>
        <v>0</v>
      </c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</row>
    <row r="176" spans="1:75" ht="21.75" customHeight="1" x14ac:dyDescent="0.25">
      <c r="D176" s="108" t="s">
        <v>134</v>
      </c>
      <c r="E176" s="108"/>
      <c r="F176" s="108"/>
      <c r="G176" s="108"/>
      <c r="H176" s="59">
        <f>H174+H175</f>
        <v>0</v>
      </c>
    </row>
  </sheetData>
  <mergeCells count="88">
    <mergeCell ref="A153:H153"/>
    <mergeCell ref="A159:H159"/>
    <mergeCell ref="A164:G164"/>
    <mergeCell ref="A165:H165"/>
    <mergeCell ref="B166:G166"/>
    <mergeCell ref="H166:H171"/>
    <mergeCell ref="A166:A171"/>
    <mergeCell ref="B167:G167"/>
    <mergeCell ref="A172:G172"/>
    <mergeCell ref="A173:G173"/>
    <mergeCell ref="D174:G174"/>
    <mergeCell ref="D176:G176"/>
    <mergeCell ref="A158:G158"/>
    <mergeCell ref="A163:G163"/>
    <mergeCell ref="A141:G141"/>
    <mergeCell ref="A142:H142"/>
    <mergeCell ref="B143:G143"/>
    <mergeCell ref="H143:H148"/>
    <mergeCell ref="B144:G144"/>
    <mergeCell ref="A149:G149"/>
    <mergeCell ref="A150:G150"/>
    <mergeCell ref="B151:H151"/>
    <mergeCell ref="A152:H152"/>
    <mergeCell ref="A143:A148"/>
    <mergeCell ref="A68:H68"/>
    <mergeCell ref="A71:G71"/>
    <mergeCell ref="A105:G105"/>
    <mergeCell ref="A106:H106"/>
    <mergeCell ref="A125:G125"/>
    <mergeCell ref="A104:G104"/>
    <mergeCell ref="A92:G92"/>
    <mergeCell ref="A89:G89"/>
    <mergeCell ref="A72:H72"/>
    <mergeCell ref="A78:H78"/>
    <mergeCell ref="A90:H90"/>
    <mergeCell ref="A93:H93"/>
    <mergeCell ref="A84:H84"/>
    <mergeCell ref="A77:G77"/>
    <mergeCell ref="A83:G83"/>
    <mergeCell ref="B112:G112"/>
    <mergeCell ref="A131:G131"/>
    <mergeCell ref="A137:G137"/>
    <mergeCell ref="A140:G140"/>
    <mergeCell ref="A96:G96"/>
    <mergeCell ref="A100:G100"/>
    <mergeCell ref="A132:H132"/>
    <mergeCell ref="A138:H138"/>
    <mergeCell ref="A97:H97"/>
    <mergeCell ref="A101:H101"/>
    <mergeCell ref="B126:H126"/>
    <mergeCell ref="A127:H127"/>
    <mergeCell ref="A124:G124"/>
    <mergeCell ref="A107:A123"/>
    <mergeCell ref="B107:G107"/>
    <mergeCell ref="H107:H123"/>
    <mergeCell ref="B108:G108"/>
    <mergeCell ref="A1:H1"/>
    <mergeCell ref="A3:H3"/>
    <mergeCell ref="A4:H4"/>
    <mergeCell ref="B66:H66"/>
    <mergeCell ref="A67:H67"/>
    <mergeCell ref="A6:A7"/>
    <mergeCell ref="B6:B7"/>
    <mergeCell ref="B8:H8"/>
    <mergeCell ref="E6:E7"/>
    <mergeCell ref="F6:F7"/>
    <mergeCell ref="G6:G7"/>
    <mergeCell ref="H6:H7"/>
    <mergeCell ref="A49:A63"/>
    <mergeCell ref="B49:G49"/>
    <mergeCell ref="B50:G50"/>
    <mergeCell ref="H49:H63"/>
    <mergeCell ref="B119:G119"/>
    <mergeCell ref="A128:H128"/>
    <mergeCell ref="A9:H9"/>
    <mergeCell ref="A10:H10"/>
    <mergeCell ref="A20:H20"/>
    <mergeCell ref="A23:H23"/>
    <mergeCell ref="A43:H43"/>
    <mergeCell ref="A19:G19"/>
    <mergeCell ref="A22:G22"/>
    <mergeCell ref="A42:G42"/>
    <mergeCell ref="B57:G57"/>
    <mergeCell ref="A64:G64"/>
    <mergeCell ref="A65:G65"/>
    <mergeCell ref="A46:G46"/>
    <mergeCell ref="A48:H48"/>
    <mergeCell ref="A47:G47"/>
  </mergeCells>
  <pageMargins left="0.70866141732283472" right="0.70866141732283472" top="0.6692913385826772" bottom="0.6692913385826772" header="0.31496062992125984" footer="0.31496062992125984"/>
  <pageSetup paperSize="9" scale="85" orientation="landscape" r:id="rId1"/>
  <headerFooter>
    <oddFooter>&amp;C&amp;P</oddFooter>
  </headerFooter>
  <rowBreaks count="1" manualBreakCount="1">
    <brk id="65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2019-08-14T08:22:18Z</cp:lastPrinted>
  <dcterms:created xsi:type="dcterms:W3CDTF">2015-09-09T11:37:33Z</dcterms:created>
  <dcterms:modified xsi:type="dcterms:W3CDTF">2019-08-14T11:31:03Z</dcterms:modified>
</cp:coreProperties>
</file>