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DD_javna_narocila\razno\Dobrova_ČN_K11402\PZI_6C16027-30_projekt še ni revidiran\100_popisi del\informativni-razpis\"/>
    </mc:Choice>
  </mc:AlternateContent>
  <bookViews>
    <workbookView xWindow="0" yWindow="0" windowWidth="28800" windowHeight="14100"/>
  </bookViews>
  <sheets>
    <sheet name="Rekapitulacija skupaj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xlnm.Print_Area" localSheetId="0">'Rekapitulacija skupaj'!$A$1:$V$24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D11" i="1"/>
  <c r="D12" i="1"/>
  <c r="D13" i="1"/>
  <c r="D14" i="1"/>
  <c r="D15" i="1"/>
  <c r="D19" i="1"/>
  <c r="D20" i="1"/>
  <c r="D114" i="1"/>
  <c r="D16" i="1" l="1"/>
  <c r="D21" i="1"/>
  <c r="D22" i="1" s="1"/>
</calcChain>
</file>

<file path=xl/sharedStrings.xml><?xml version="1.0" encoding="utf-8"?>
<sst xmlns="http://schemas.openxmlformats.org/spreadsheetml/2006/main" count="19" uniqueCount="19">
  <si>
    <t>SKUPAJ ČN IN KANALIZACIJA</t>
  </si>
  <si>
    <t>SKUPAJ KANALIZACIJA, l = 295 m</t>
  </si>
  <si>
    <t>KANAL O2, l = 59 m</t>
  </si>
  <si>
    <t>KANAL O1, l = 236 m</t>
  </si>
  <si>
    <t>KANALIZACIJA</t>
  </si>
  <si>
    <t>SKUPAJ ČN</t>
  </si>
  <si>
    <t xml:space="preserve">STROJNA OPREMA IN STROJNE INSTALACIJE </t>
  </si>
  <si>
    <t>ELEKTRIČNE INSTALACIJE – NN dovod</t>
  </si>
  <si>
    <t>ELEKTRIČNE INSTALACIJE</t>
  </si>
  <si>
    <t>GLAVNI OBJEKT ČN</t>
  </si>
  <si>
    <t>RUŠENJE OBSTOJEČIH OBJEKTOV</t>
  </si>
  <si>
    <t>ZUNANJA UREDITEV</t>
  </si>
  <si>
    <t>ČISTILNA NAPRAVA</t>
  </si>
  <si>
    <t>št. Vjcesta</t>
  </si>
  <si>
    <t>št. Vjtrava</t>
  </si>
  <si>
    <t>dolzina 
kanala</t>
  </si>
  <si>
    <t>skupaj €
brez DDV</t>
  </si>
  <si>
    <t>OPIS</t>
  </si>
  <si>
    <t xml:space="preserve">REKAPITULACIJA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</si>
</sst>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7" formatCode="#,##0.00\ &quot;€&quot;;\-#,##0.00\ &quot;€&quot;"/>
    <numFmt numFmtId="164" formatCode="0#"/>
    <numFmt numFmtId="165" formatCode="_-* #,##0.00\ &quot;SIT&quot;_-;\-* #,##0.00\ &quot;SIT&quot;_-;_-* &quot;-&quot;??\ &quot;SIT&quot;_-;_-@_-"/>
    <numFmt numFmtId="166" formatCode="_-* #,##0.00\ [$€-424]_-;\-* #,##0.00\ [$€-424]_-;_-* &quot;-&quot;??\ [$€-424]_-;_-@_-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 applyFill="0" applyBorder="0"/>
  </cellStyleXfs>
  <cellXfs count="43">
    <xf numFmtId="0" fontId="0" fillId="0" borderId="0" xfId="0"/>
    <xf numFmtId="0" fontId="1" fillId="0" borderId="0" xfId="1" applyFont="1"/>
    <xf numFmtId="4" fontId="2" fillId="0" borderId="0" xfId="1" applyNumberFormat="1" applyFont="1" applyFill="1" applyAlignment="1">
      <alignment horizontal="right"/>
    </xf>
    <xf numFmtId="0" fontId="2" fillId="0" borderId="0" xfId="1" applyFont="1" applyFill="1" applyAlignment="1">
      <alignment horizontal="justify" wrapText="1"/>
    </xf>
    <xf numFmtId="164" fontId="2" fillId="0" borderId="0" xfId="1" applyNumberFormat="1" applyFont="1" applyFill="1" applyAlignment="1">
      <alignment vertical="top"/>
    </xf>
    <xf numFmtId="49" fontId="2" fillId="0" borderId="0" xfId="1" applyNumberFormat="1" applyFont="1" applyFill="1" applyAlignment="1">
      <alignment horizontal="right" vertical="top"/>
    </xf>
    <xf numFmtId="7" fontId="2" fillId="0" borderId="0" xfId="1" applyNumberFormat="1" applyFont="1" applyFill="1" applyBorder="1" applyAlignment="1">
      <alignment horizontal="right"/>
    </xf>
    <xf numFmtId="0" fontId="2" fillId="0" borderId="0" xfId="1" applyFont="1" applyFill="1"/>
    <xf numFmtId="165" fontId="1" fillId="0" borderId="0" xfId="2" applyFont="1"/>
    <xf numFmtId="0" fontId="2" fillId="0" borderId="0" xfId="1" applyFont="1"/>
    <xf numFmtId="0" fontId="2" fillId="0" borderId="0" xfId="1" applyFont="1" applyBorder="1"/>
    <xf numFmtId="164" fontId="2" fillId="0" borderId="0" xfId="1" applyNumberFormat="1" applyFont="1" applyFill="1" applyBorder="1" applyAlignment="1">
      <alignment vertical="top"/>
    </xf>
    <xf numFmtId="49" fontId="2" fillId="0" borderId="0" xfId="1" applyNumberFormat="1" applyFont="1" applyFill="1" applyBorder="1" applyAlignment="1">
      <alignment horizontal="right" vertical="top"/>
    </xf>
    <xf numFmtId="4" fontId="1" fillId="0" borderId="0" xfId="1" applyNumberFormat="1" applyFont="1"/>
    <xf numFmtId="0" fontId="1" fillId="0" borderId="0" xfId="1" applyFont="1" applyBorder="1"/>
    <xf numFmtId="166" fontId="1" fillId="0" borderId="0" xfId="2" applyNumberFormat="1" applyFont="1" applyBorder="1"/>
    <xf numFmtId="7" fontId="1" fillId="0" borderId="0" xfId="1" applyNumberFormat="1" applyFont="1" applyBorder="1"/>
    <xf numFmtId="4" fontId="1" fillId="0" borderId="0" xfId="1" applyNumberFormat="1" applyFont="1" applyBorder="1"/>
    <xf numFmtId="7" fontId="3" fillId="0" borderId="1" xfId="1" applyNumberFormat="1" applyFont="1" applyFill="1" applyBorder="1" applyAlignment="1">
      <alignment horizontal="right"/>
    </xf>
    <xf numFmtId="0" fontId="3" fillId="0" borderId="1" xfId="1" applyFont="1" applyFill="1" applyBorder="1"/>
    <xf numFmtId="7" fontId="2" fillId="0" borderId="1" xfId="1" applyNumberFormat="1" applyFont="1" applyFill="1" applyBorder="1" applyAlignment="1">
      <alignment horizontal="right"/>
    </xf>
    <xf numFmtId="0" fontId="2" fillId="0" borderId="1" xfId="1" applyFont="1" applyBorder="1"/>
    <xf numFmtId="7" fontId="1" fillId="0" borderId="1" xfId="1" applyNumberFormat="1" applyFont="1" applyFill="1" applyBorder="1" applyAlignment="1">
      <alignment horizontal="right"/>
    </xf>
    <xf numFmtId="0" fontId="1" fillId="0" borderId="1" xfId="1" applyFont="1" applyBorder="1"/>
    <xf numFmtId="3" fontId="1" fillId="0" borderId="1" xfId="3" applyNumberFormat="1" applyFont="1" applyFill="1" applyBorder="1" applyAlignment="1">
      <alignment horizontal="center"/>
    </xf>
    <xf numFmtId="0" fontId="1" fillId="0" borderId="0" xfId="1" applyFont="1" applyBorder="1" applyAlignment="1">
      <alignment horizontal="center" wrapText="1"/>
    </xf>
    <xf numFmtId="3" fontId="1" fillId="0" borderId="1" xfId="3" applyNumberFormat="1" applyFont="1" applyFill="1" applyBorder="1" applyAlignment="1">
      <alignment horizontal="center" wrapText="1"/>
    </xf>
    <xf numFmtId="3" fontId="4" fillId="0" borderId="1" xfId="3" applyNumberFormat="1" applyFont="1" applyFill="1" applyBorder="1" applyAlignment="1">
      <alignment horizontal="center" wrapText="1"/>
    </xf>
    <xf numFmtId="3" fontId="4" fillId="0" borderId="1" xfId="3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right"/>
    </xf>
    <xf numFmtId="0" fontId="2" fillId="0" borderId="0" xfId="1" applyFont="1" applyFill="1" applyBorder="1" applyAlignment="1">
      <alignment horizontal="justify" wrapText="1"/>
    </xf>
    <xf numFmtId="0" fontId="5" fillId="0" borderId="0" xfId="1" applyFont="1"/>
    <xf numFmtId="4" fontId="2" fillId="0" borderId="0" xfId="1" applyNumberFormat="1" applyFont="1" applyFill="1" applyBorder="1" applyAlignment="1"/>
    <xf numFmtId="0" fontId="6" fillId="0" borderId="0" xfId="1" applyFont="1" applyFill="1" applyBorder="1" applyAlignment="1"/>
    <xf numFmtId="164" fontId="6" fillId="0" borderId="0" xfId="1" applyNumberFormat="1" applyFont="1" applyFill="1" applyBorder="1" applyAlignment="1">
      <alignment vertical="top"/>
    </xf>
    <xf numFmtId="49" fontId="6" fillId="0" borderId="0" xfId="1" applyNumberFormat="1" applyFont="1" applyFill="1" applyBorder="1" applyAlignment="1">
      <alignment horizontal="right" vertical="top"/>
    </xf>
    <xf numFmtId="0" fontId="7" fillId="0" borderId="0" xfId="1" applyFont="1"/>
    <xf numFmtId="164" fontId="6" fillId="0" borderId="0" xfId="1" applyNumberFormat="1" applyFont="1" applyFill="1" applyBorder="1" applyAlignment="1">
      <alignment horizontal="center" vertical="top"/>
    </xf>
    <xf numFmtId="49" fontId="7" fillId="0" borderId="0" xfId="1" applyNumberFormat="1" applyFont="1" applyFill="1" applyBorder="1" applyAlignment="1">
      <alignment horizontal="center" vertical="top"/>
    </xf>
    <xf numFmtId="0" fontId="1" fillId="0" borderId="0" xfId="1" applyFont="1" applyBorder="1" applyAlignment="1">
      <alignment horizontal="center"/>
    </xf>
    <xf numFmtId="166" fontId="2" fillId="0" borderId="0" xfId="2" applyNumberFormat="1" applyFont="1" applyBorder="1"/>
    <xf numFmtId="0" fontId="6" fillId="0" borderId="0" xfId="1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/>
    </xf>
  </cellXfs>
  <cellStyles count="4">
    <cellStyle name="Navadno" xfId="0" builtinId="0"/>
    <cellStyle name="Navadno 10 2 2" xfId="1"/>
    <cellStyle name="Normal_1.3.2 2" xfId="3"/>
    <cellStyle name="Valuta 2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21_PZI_CN%20Dobrova-zunanja_02_s%20cenam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023_PZI_PRG_16027-30_02_CN%20Dobrova-rusenj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021_PZI_CN%20Dobrova-objekt_02_s%20cenami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032_PZI_TPE_16027-30_01_CN%20Dobrova-popisi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031_PZI_TPE_16027-30_01_CN%20Dobrova-popisi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040_PZI_TPS_16027-30_04_CN%20Dobrova-popisi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022_PZI_PRG_16027-30_02_Kanal-s%20cenami_od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-zunanja"/>
      <sheetName val="popis"/>
    </sheetNames>
    <sheetDataSet>
      <sheetData sheetId="0">
        <row r="27">
          <cell r="C27">
            <v>0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-rušenje"/>
      <sheetName val="obstojec objekt CN"/>
    </sheetNames>
    <sheetDataSet>
      <sheetData sheetId="0">
        <row r="18">
          <cell r="C18">
            <v>0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-objekt"/>
      <sheetName val="popis"/>
    </sheetNames>
    <sheetDataSet>
      <sheetData sheetId="0">
        <row r="43">
          <cell r="C43">
            <v>0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LEKTRO POPIS"/>
    </sheetNames>
    <sheetDataSet>
      <sheetData sheetId="0">
        <row r="321">
          <cell r="F321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LEKTRO POPIS"/>
    </sheetNames>
    <sheetDataSet>
      <sheetData sheetId="0">
        <row r="59">
          <cell r="F59">
            <v>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ojno"/>
      <sheetName val="List2"/>
      <sheetName val="List3"/>
    </sheetNames>
    <sheetDataSet>
      <sheetData sheetId="0">
        <row r="6">
          <cell r="E6">
            <v>0</v>
          </cell>
        </row>
      </sheetData>
      <sheetData sheetId="1"/>
      <sheetData sheetId="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ija"/>
      <sheetName val="Dela, ki so všteta v ceno"/>
      <sheetName val="O1"/>
      <sheetName val="O2"/>
    </sheetNames>
    <sheetDataSet>
      <sheetData sheetId="0">
        <row r="10">
          <cell r="E10">
            <v>0</v>
          </cell>
        </row>
        <row r="11">
          <cell r="E11">
            <v>0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5"/>
  <sheetViews>
    <sheetView tabSelected="1" view="pageBreakPreview" zoomScaleNormal="100" zoomScaleSheetLayoutView="100" workbookViewId="0">
      <selection activeCell="X24" sqref="X24"/>
    </sheetView>
  </sheetViews>
  <sheetFormatPr defaultColWidth="8.85546875" defaultRowHeight="12.75" outlineLevelCol="1" x14ac:dyDescent="0.2"/>
  <cols>
    <col min="1" max="1" width="3.42578125" style="5" customWidth="1"/>
    <col min="2" max="2" width="3.5703125" style="4" customWidth="1"/>
    <col min="3" max="3" width="48.42578125" style="3" bestFit="1" customWidth="1"/>
    <col min="4" max="4" width="17.5703125" style="2" customWidth="1" outlineLevel="1"/>
    <col min="5" max="5" width="9.140625" style="1" hidden="1" customWidth="1"/>
    <col min="6" max="6" width="10.7109375" style="1" hidden="1" customWidth="1"/>
    <col min="7" max="7" width="9.140625" style="1" hidden="1" customWidth="1"/>
    <col min="8" max="8" width="12.28515625" style="1" hidden="1" customWidth="1"/>
    <col min="9" max="9" width="15.7109375" style="1" hidden="1" customWidth="1"/>
    <col min="10" max="10" width="9.140625" style="1" hidden="1" customWidth="1"/>
    <col min="11" max="11" width="17.42578125" style="1" hidden="1" customWidth="1"/>
    <col min="12" max="12" width="9.140625" style="1" hidden="1" customWidth="1"/>
    <col min="13" max="13" width="11.7109375" style="1" hidden="1" customWidth="1"/>
    <col min="14" max="19" width="9.140625" style="1" hidden="1" customWidth="1"/>
    <col min="20" max="20" width="8.85546875" style="1"/>
    <col min="21" max="21" width="14.5703125" style="1" bestFit="1" customWidth="1"/>
    <col min="22" max="22" width="3.7109375" style="1" customWidth="1"/>
    <col min="23" max="23" width="15.140625" style="1" bestFit="1" customWidth="1"/>
    <col min="24" max="24" width="16.7109375" style="1" bestFit="1" customWidth="1"/>
    <col min="25" max="16384" width="8.85546875" style="1"/>
  </cols>
  <sheetData>
    <row r="1" spans="1:8" ht="18" x14ac:dyDescent="0.25">
      <c r="A1" s="41" t="s">
        <v>18</v>
      </c>
      <c r="B1" s="41"/>
      <c r="C1" s="41"/>
      <c r="D1" s="41"/>
    </row>
    <row r="2" spans="1:8" ht="18" x14ac:dyDescent="0.25">
      <c r="A2" s="42"/>
      <c r="B2" s="41"/>
      <c r="C2" s="41"/>
      <c r="D2" s="41"/>
    </row>
    <row r="3" spans="1:8" ht="18" hidden="1" x14ac:dyDescent="0.2">
      <c r="A3" s="38"/>
      <c r="B3" s="37"/>
    </row>
    <row r="4" spans="1:8" s="36" customFormat="1" ht="18" hidden="1" x14ac:dyDescent="0.25">
      <c r="A4" s="35"/>
      <c r="B4" s="34"/>
      <c r="C4" s="33"/>
      <c r="D4" s="32"/>
    </row>
    <row r="5" spans="1:8" s="31" customFormat="1" ht="18" hidden="1" x14ac:dyDescent="0.25">
      <c r="A5" s="35"/>
      <c r="B5" s="34"/>
      <c r="C5" s="33"/>
      <c r="D5" s="32"/>
    </row>
    <row r="6" spans="1:8" x14ac:dyDescent="0.2">
      <c r="A6" s="12"/>
      <c r="B6" s="11"/>
      <c r="C6" s="30"/>
      <c r="D6" s="29"/>
    </row>
    <row r="7" spans="1:8" x14ac:dyDescent="0.2">
      <c r="A7" s="12"/>
      <c r="B7" s="11"/>
      <c r="C7" s="30"/>
      <c r="D7" s="29"/>
    </row>
    <row r="8" spans="1:8" s="14" customFormat="1" ht="28.5" x14ac:dyDescent="0.2">
      <c r="A8" s="12"/>
      <c r="B8" s="11"/>
      <c r="C8" s="28" t="s">
        <v>17</v>
      </c>
      <c r="D8" s="27" t="s">
        <v>16</v>
      </c>
      <c r="F8" s="25" t="s">
        <v>15</v>
      </c>
      <c r="G8" s="14" t="s">
        <v>14</v>
      </c>
      <c r="H8" s="14" t="s">
        <v>13</v>
      </c>
    </row>
    <row r="9" spans="1:8" s="14" customFormat="1" x14ac:dyDescent="0.2">
      <c r="A9" s="12"/>
      <c r="B9" s="11"/>
      <c r="C9" s="21" t="s">
        <v>12</v>
      </c>
      <c r="D9" s="26"/>
      <c r="F9" s="25"/>
    </row>
    <row r="10" spans="1:8" s="14" customFormat="1" x14ac:dyDescent="0.2">
      <c r="A10" s="12"/>
      <c r="B10" s="11"/>
      <c r="C10" s="23" t="s">
        <v>11</v>
      </c>
      <c r="D10" s="22">
        <f>+'[1]R-zunanja'!$C$27</f>
        <v>0</v>
      </c>
      <c r="F10" s="25"/>
    </row>
    <row r="11" spans="1:8" s="14" customFormat="1" x14ac:dyDescent="0.2">
      <c r="A11" s="12"/>
      <c r="B11" s="11"/>
      <c r="C11" s="23" t="s">
        <v>10</v>
      </c>
      <c r="D11" s="22">
        <f>+'[2]R-rušenje'!$C$18</f>
        <v>0</v>
      </c>
      <c r="F11" s="25"/>
    </row>
    <row r="12" spans="1:8" s="14" customFormat="1" x14ac:dyDescent="0.2">
      <c r="A12" s="12"/>
      <c r="B12" s="11"/>
      <c r="C12" s="23" t="s">
        <v>9</v>
      </c>
      <c r="D12" s="22">
        <f>+'[3]R-objekt'!$C$43</f>
        <v>0</v>
      </c>
      <c r="F12" s="25"/>
    </row>
    <row r="13" spans="1:8" s="14" customFormat="1" x14ac:dyDescent="0.2">
      <c r="A13" s="12"/>
      <c r="B13" s="11"/>
      <c r="C13" s="23" t="s">
        <v>8</v>
      </c>
      <c r="D13" s="22">
        <f>+'[4]ELEKTRO POPIS'!$F$321</f>
        <v>0</v>
      </c>
      <c r="F13" s="25"/>
    </row>
    <row r="14" spans="1:8" s="14" customFormat="1" x14ac:dyDescent="0.2">
      <c r="A14" s="12"/>
      <c r="B14" s="11"/>
      <c r="C14" s="23" t="s">
        <v>7</v>
      </c>
      <c r="D14" s="22">
        <f>+'[5]ELEKTRO POPIS'!$F$59</f>
        <v>0</v>
      </c>
      <c r="F14" s="25"/>
    </row>
    <row r="15" spans="1:8" s="14" customFormat="1" x14ac:dyDescent="0.2">
      <c r="A15" s="12"/>
      <c r="B15" s="11"/>
      <c r="C15" s="23" t="s">
        <v>6</v>
      </c>
      <c r="D15" s="22">
        <f>+[6]strojno!$E$6</f>
        <v>0</v>
      </c>
      <c r="F15" s="25"/>
    </row>
    <row r="16" spans="1:8" s="14" customFormat="1" x14ac:dyDescent="0.2">
      <c r="A16" s="12"/>
      <c r="B16" s="11"/>
      <c r="C16" s="21" t="s">
        <v>5</v>
      </c>
      <c r="D16" s="20">
        <f>SUM(D10:D15)</f>
        <v>0</v>
      </c>
      <c r="F16" s="25"/>
    </row>
    <row r="17" spans="1:24" s="14" customFormat="1" x14ac:dyDescent="0.2">
      <c r="A17" s="12"/>
      <c r="B17" s="11"/>
      <c r="C17" s="21"/>
      <c r="D17" s="20"/>
      <c r="F17" s="25"/>
    </row>
    <row r="18" spans="1:24" s="14" customFormat="1" x14ac:dyDescent="0.2">
      <c r="A18" s="12"/>
      <c r="B18" s="11"/>
      <c r="C18" s="21" t="s">
        <v>4</v>
      </c>
      <c r="D18" s="24"/>
    </row>
    <row r="19" spans="1:24" s="14" customFormat="1" x14ac:dyDescent="0.2">
      <c r="A19" s="12"/>
      <c r="B19" s="11"/>
      <c r="C19" s="23" t="s">
        <v>3</v>
      </c>
      <c r="D19" s="22">
        <f>+[7]Rekapitulacija!E10</f>
        <v>0</v>
      </c>
      <c r="F19" s="14">
        <v>125.7</v>
      </c>
      <c r="H19" s="17"/>
      <c r="I19" s="16"/>
    </row>
    <row r="20" spans="1:24" s="14" customFormat="1" x14ac:dyDescent="0.2">
      <c r="A20" s="12"/>
      <c r="B20" s="11"/>
      <c r="C20" s="23" t="s">
        <v>2</v>
      </c>
      <c r="D20" s="22">
        <f>+[7]Rekapitulacija!E11</f>
        <v>0</v>
      </c>
      <c r="F20" s="14">
        <v>125.7</v>
      </c>
      <c r="H20" s="17"/>
      <c r="I20" s="16"/>
    </row>
    <row r="21" spans="1:24" s="14" customFormat="1" x14ac:dyDescent="0.2">
      <c r="A21" s="12"/>
      <c r="B21" s="11"/>
      <c r="C21" s="21" t="s">
        <v>1</v>
      </c>
      <c r="D21" s="20">
        <f>SUM(D19:D20)</f>
        <v>0</v>
      </c>
      <c r="F21" s="14">
        <v>125.7</v>
      </c>
      <c r="H21" s="17"/>
      <c r="I21" s="16"/>
      <c r="U21" s="39"/>
    </row>
    <row r="22" spans="1:24" s="14" customFormat="1" ht="28.5" customHeight="1" x14ac:dyDescent="0.25">
      <c r="A22" s="12"/>
      <c r="B22" s="11"/>
      <c r="C22" s="19" t="s">
        <v>0</v>
      </c>
      <c r="D22" s="18">
        <f>+D16+D21</f>
        <v>0</v>
      </c>
      <c r="F22" s="14">
        <v>125.7</v>
      </c>
      <c r="H22" s="17"/>
      <c r="I22" s="16"/>
      <c r="U22" s="40"/>
      <c r="V22" s="15"/>
      <c r="W22" s="15"/>
      <c r="X22" s="15"/>
    </row>
    <row r="23" spans="1:24" x14ac:dyDescent="0.2">
      <c r="C23" s="7"/>
      <c r="D23" s="6"/>
      <c r="F23" s="1" t="e">
        <v>#N/A</v>
      </c>
      <c r="H23" s="13"/>
      <c r="I23" s="13"/>
      <c r="K23" s="8"/>
    </row>
    <row r="24" spans="1:24" x14ac:dyDescent="0.2">
      <c r="C24" s="7"/>
      <c r="D24" s="6"/>
      <c r="H24" s="13"/>
      <c r="I24" s="13"/>
      <c r="K24" s="8"/>
    </row>
    <row r="25" spans="1:24" x14ac:dyDescent="0.2">
      <c r="A25" s="12"/>
      <c r="B25" s="11"/>
      <c r="C25" s="10"/>
      <c r="D25" s="6"/>
      <c r="K25" s="8"/>
    </row>
    <row r="26" spans="1:24" x14ac:dyDescent="0.2">
      <c r="A26" s="12"/>
      <c r="B26" s="11"/>
      <c r="C26" s="10"/>
      <c r="D26" s="6"/>
      <c r="K26" s="8"/>
    </row>
    <row r="27" spans="1:24" x14ac:dyDescent="0.2">
      <c r="A27" s="12"/>
      <c r="B27" s="11"/>
      <c r="C27" s="10"/>
      <c r="D27" s="6"/>
      <c r="K27" s="8"/>
    </row>
    <row r="28" spans="1:24" x14ac:dyDescent="0.2">
      <c r="A28" s="12"/>
      <c r="B28" s="11"/>
      <c r="C28" s="10"/>
      <c r="D28" s="6"/>
      <c r="K28" s="8"/>
    </row>
    <row r="29" spans="1:24" x14ac:dyDescent="0.2">
      <c r="A29" s="12"/>
      <c r="B29" s="11"/>
      <c r="C29" s="10"/>
      <c r="D29" s="6"/>
      <c r="K29" s="8"/>
    </row>
    <row r="30" spans="1:24" x14ac:dyDescent="0.2">
      <c r="C30" s="9"/>
      <c r="D30" s="6"/>
      <c r="F30" s="1" t="e">
        <v>#N/A</v>
      </c>
      <c r="K30" s="8"/>
    </row>
    <row r="31" spans="1:24" x14ac:dyDescent="0.2">
      <c r="C31" s="7"/>
      <c r="D31" s="6"/>
      <c r="F31" s="1" t="e">
        <v>#N/A</v>
      </c>
      <c r="K31" s="8"/>
    </row>
    <row r="32" spans="1:24" x14ac:dyDescent="0.2">
      <c r="C32" s="9"/>
      <c r="D32" s="6"/>
      <c r="F32" s="1" t="e">
        <v>#N/A</v>
      </c>
      <c r="K32" s="8"/>
    </row>
    <row r="33" spans="3:11" x14ac:dyDescent="0.2">
      <c r="C33" s="7"/>
      <c r="D33" s="6"/>
      <c r="K33" s="8"/>
    </row>
    <row r="34" spans="3:11" x14ac:dyDescent="0.2">
      <c r="D34" s="6"/>
      <c r="F34" s="1" t="e">
        <v>#N/A</v>
      </c>
      <c r="K34" s="8"/>
    </row>
    <row r="35" spans="3:11" x14ac:dyDescent="0.2">
      <c r="C35" s="7"/>
      <c r="D35" s="6"/>
      <c r="F35" s="1" t="e">
        <v>#N/A</v>
      </c>
      <c r="K35" s="8"/>
    </row>
    <row r="36" spans="3:11" x14ac:dyDescent="0.2">
      <c r="C36" s="7"/>
      <c r="D36" s="6"/>
      <c r="F36" s="1" t="e">
        <v>#N/A</v>
      </c>
    </row>
    <row r="37" spans="3:11" x14ac:dyDescent="0.2">
      <c r="C37" s="7"/>
      <c r="D37" s="6"/>
      <c r="F37" s="1" t="e">
        <v>#N/A</v>
      </c>
    </row>
    <row r="38" spans="3:11" x14ac:dyDescent="0.2">
      <c r="C38" s="7"/>
      <c r="D38" s="6"/>
      <c r="F38" s="1" t="e">
        <v>#N/A</v>
      </c>
    </row>
    <row r="39" spans="3:11" x14ac:dyDescent="0.2">
      <c r="C39" s="7"/>
      <c r="F39" s="1" t="e">
        <v>#N/A</v>
      </c>
    </row>
    <row r="40" spans="3:11" x14ac:dyDescent="0.2">
      <c r="C40" s="7"/>
      <c r="D40" s="6"/>
      <c r="F40" s="1" t="e">
        <v>#N/A</v>
      </c>
    </row>
    <row r="41" spans="3:11" x14ac:dyDescent="0.2">
      <c r="C41" s="7"/>
      <c r="D41" s="6"/>
      <c r="F41" s="1" t="e">
        <v>#N/A</v>
      </c>
    </row>
    <row r="42" spans="3:11" x14ac:dyDescent="0.2">
      <c r="C42" s="7"/>
      <c r="D42" s="6"/>
      <c r="F42" s="1" t="e">
        <v>#N/A</v>
      </c>
    </row>
    <row r="43" spans="3:11" x14ac:dyDescent="0.2">
      <c r="C43" s="7"/>
      <c r="D43" s="6"/>
      <c r="F43" s="1" t="e">
        <v>#N/A</v>
      </c>
    </row>
    <row r="44" spans="3:11" x14ac:dyDescent="0.2">
      <c r="C44" s="7"/>
      <c r="D44" s="6"/>
      <c r="F44" s="1" t="e">
        <v>#N/A</v>
      </c>
    </row>
    <row r="45" spans="3:11" x14ac:dyDescent="0.2">
      <c r="C45" s="7"/>
      <c r="D45" s="6"/>
      <c r="F45" s="1" t="e">
        <v>#N/A</v>
      </c>
    </row>
    <row r="46" spans="3:11" x14ac:dyDescent="0.2">
      <c r="C46" s="7"/>
      <c r="D46" s="6"/>
      <c r="F46" s="1" t="e">
        <v>#N/A</v>
      </c>
    </row>
    <row r="47" spans="3:11" x14ac:dyDescent="0.2">
      <c r="C47" s="7"/>
      <c r="D47" s="6"/>
      <c r="F47" s="1" t="e">
        <v>#N/A</v>
      </c>
    </row>
    <row r="48" spans="3:11" x14ac:dyDescent="0.2">
      <c r="C48" s="7"/>
      <c r="D48" s="6"/>
      <c r="F48" s="1" t="e">
        <v>#N/A</v>
      </c>
    </row>
    <row r="49" spans="3:6" x14ac:dyDescent="0.2">
      <c r="C49" s="7"/>
      <c r="D49" s="6"/>
      <c r="F49" s="1" t="e">
        <v>#N/A</v>
      </c>
    </row>
    <row r="50" spans="3:6" x14ac:dyDescent="0.2">
      <c r="C50" s="7"/>
      <c r="D50" s="6"/>
      <c r="F50" s="1" t="e">
        <v>#N/A</v>
      </c>
    </row>
    <row r="51" spans="3:6" x14ac:dyDescent="0.2">
      <c r="C51" s="7"/>
      <c r="D51" s="6"/>
      <c r="F51" s="1" t="e">
        <v>#N/A</v>
      </c>
    </row>
    <row r="52" spans="3:6" x14ac:dyDescent="0.2">
      <c r="C52" s="7"/>
      <c r="D52" s="6"/>
      <c r="F52" s="1" t="e">
        <v>#N/A</v>
      </c>
    </row>
    <row r="53" spans="3:6" x14ac:dyDescent="0.2">
      <c r="C53" s="7"/>
      <c r="D53" s="6"/>
      <c r="F53" s="1" t="e">
        <v>#N/A</v>
      </c>
    </row>
    <row r="54" spans="3:6" x14ac:dyDescent="0.2">
      <c r="C54" s="7"/>
      <c r="D54" s="6"/>
    </row>
    <row r="55" spans="3:6" x14ac:dyDescent="0.2">
      <c r="D55" s="6"/>
      <c r="F55" s="1" t="e">
        <v>#N/A</v>
      </c>
    </row>
    <row r="56" spans="3:6" x14ac:dyDescent="0.2">
      <c r="C56" s="7"/>
      <c r="D56" s="6"/>
      <c r="F56" s="1" t="e">
        <v>#N/A</v>
      </c>
    </row>
    <row r="57" spans="3:6" x14ac:dyDescent="0.2">
      <c r="C57" s="7"/>
      <c r="D57" s="6"/>
      <c r="F57" s="1" t="e">
        <v>#N/A</v>
      </c>
    </row>
    <row r="58" spans="3:6" x14ac:dyDescent="0.2">
      <c r="C58" s="7"/>
      <c r="D58" s="6"/>
      <c r="F58" s="1" t="e">
        <v>#N/A</v>
      </c>
    </row>
    <row r="59" spans="3:6" x14ac:dyDescent="0.2">
      <c r="C59" s="7"/>
      <c r="D59" s="6"/>
      <c r="F59" s="1" t="e">
        <v>#N/A</v>
      </c>
    </row>
    <row r="60" spans="3:6" x14ac:dyDescent="0.2">
      <c r="C60" s="7"/>
      <c r="D60" s="6"/>
      <c r="F60" s="1" t="e">
        <v>#N/A</v>
      </c>
    </row>
    <row r="61" spans="3:6" x14ac:dyDescent="0.2">
      <c r="C61" s="7"/>
      <c r="D61" s="6"/>
      <c r="F61" s="1" t="e">
        <v>#N/A</v>
      </c>
    </row>
    <row r="62" spans="3:6" x14ac:dyDescent="0.2">
      <c r="C62" s="7"/>
      <c r="D62" s="6"/>
      <c r="F62" s="1" t="e">
        <v>#N/A</v>
      </c>
    </row>
    <row r="63" spans="3:6" x14ac:dyDescent="0.2">
      <c r="C63" s="7"/>
      <c r="D63" s="6"/>
      <c r="F63" s="1" t="e">
        <v>#N/A</v>
      </c>
    </row>
    <row r="64" spans="3:6" x14ac:dyDescent="0.2">
      <c r="C64" s="7"/>
      <c r="D64" s="6"/>
      <c r="F64" s="1" t="e">
        <v>#N/A</v>
      </c>
    </row>
    <row r="65" spans="3:6" x14ac:dyDescent="0.2">
      <c r="C65" s="7"/>
      <c r="D65" s="6"/>
      <c r="F65" s="1" t="e">
        <v>#N/A</v>
      </c>
    </row>
    <row r="66" spans="3:6" x14ac:dyDescent="0.2">
      <c r="C66" s="7"/>
      <c r="D66" s="6"/>
      <c r="F66" s="1" t="e">
        <v>#N/A</v>
      </c>
    </row>
    <row r="67" spans="3:6" x14ac:dyDescent="0.2">
      <c r="C67" s="7"/>
      <c r="D67" s="6"/>
      <c r="F67" s="1" t="e">
        <v>#N/A</v>
      </c>
    </row>
    <row r="68" spans="3:6" x14ac:dyDescent="0.2">
      <c r="C68" s="7"/>
      <c r="D68" s="6"/>
    </row>
    <row r="69" spans="3:6" x14ac:dyDescent="0.2">
      <c r="D69" s="6"/>
      <c r="F69" s="1" t="e">
        <v>#N/A</v>
      </c>
    </row>
    <row r="70" spans="3:6" x14ac:dyDescent="0.2">
      <c r="C70" s="7"/>
      <c r="D70" s="6"/>
      <c r="F70" s="1" t="e">
        <v>#N/A</v>
      </c>
    </row>
    <row r="71" spans="3:6" x14ac:dyDescent="0.2">
      <c r="C71" s="7"/>
      <c r="D71" s="6"/>
      <c r="F71" s="1" t="e">
        <v>#N/A</v>
      </c>
    </row>
    <row r="72" spans="3:6" x14ac:dyDescent="0.2">
      <c r="C72" s="7"/>
      <c r="D72" s="6"/>
      <c r="F72" s="1" t="e">
        <v>#N/A</v>
      </c>
    </row>
    <row r="73" spans="3:6" x14ac:dyDescent="0.2">
      <c r="C73" s="7"/>
      <c r="D73" s="6"/>
      <c r="F73" s="1" t="e">
        <v>#N/A</v>
      </c>
    </row>
    <row r="74" spans="3:6" x14ac:dyDescent="0.2">
      <c r="C74" s="7"/>
      <c r="D74" s="6"/>
      <c r="F74" s="1" t="e">
        <v>#N/A</v>
      </c>
    </row>
    <row r="75" spans="3:6" x14ac:dyDescent="0.2">
      <c r="C75" s="7"/>
      <c r="D75" s="6"/>
      <c r="F75" s="1" t="e">
        <v>#N/A</v>
      </c>
    </row>
    <row r="76" spans="3:6" x14ac:dyDescent="0.2">
      <c r="C76" s="7"/>
      <c r="D76" s="6"/>
      <c r="F76" s="1" t="e">
        <v>#N/A</v>
      </c>
    </row>
    <row r="77" spans="3:6" x14ac:dyDescent="0.2">
      <c r="C77" s="7"/>
      <c r="D77" s="6"/>
      <c r="F77" s="1" t="e">
        <v>#N/A</v>
      </c>
    </row>
    <row r="78" spans="3:6" x14ac:dyDescent="0.2">
      <c r="C78" s="7"/>
      <c r="D78" s="6"/>
      <c r="F78" s="1" t="e">
        <v>#N/A</v>
      </c>
    </row>
    <row r="79" spans="3:6" x14ac:dyDescent="0.2">
      <c r="C79" s="7"/>
      <c r="D79" s="6"/>
      <c r="F79" s="1" t="e">
        <v>#N/A</v>
      </c>
    </row>
    <row r="80" spans="3:6" x14ac:dyDescent="0.2">
      <c r="C80" s="7"/>
      <c r="D80" s="6"/>
      <c r="F80" s="1" t="e">
        <v>#N/A</v>
      </c>
    </row>
    <row r="81" spans="3:6" x14ac:dyDescent="0.2">
      <c r="C81" s="7"/>
      <c r="D81" s="6"/>
      <c r="F81" s="1" t="e">
        <v>#N/A</v>
      </c>
    </row>
    <row r="82" spans="3:6" x14ac:dyDescent="0.2">
      <c r="C82" s="7"/>
      <c r="D82" s="6"/>
      <c r="F82" s="1" t="e">
        <v>#N/A</v>
      </c>
    </row>
    <row r="83" spans="3:6" x14ac:dyDescent="0.2">
      <c r="C83" s="7"/>
      <c r="D83" s="6"/>
      <c r="F83" s="1" t="e">
        <v>#N/A</v>
      </c>
    </row>
    <row r="84" spans="3:6" x14ac:dyDescent="0.2">
      <c r="C84" s="7"/>
      <c r="D84" s="6"/>
      <c r="F84" s="1" t="e">
        <v>#N/A</v>
      </c>
    </row>
    <row r="85" spans="3:6" x14ac:dyDescent="0.2">
      <c r="C85" s="7"/>
      <c r="D85" s="6"/>
      <c r="F85" s="1" t="e">
        <v>#N/A</v>
      </c>
    </row>
    <row r="86" spans="3:6" x14ac:dyDescent="0.2">
      <c r="C86" s="7"/>
      <c r="D86" s="6"/>
      <c r="F86" s="1" t="e">
        <v>#N/A</v>
      </c>
    </row>
    <row r="87" spans="3:6" x14ac:dyDescent="0.2">
      <c r="C87" s="7"/>
      <c r="D87" s="6"/>
      <c r="F87" s="1" t="e">
        <v>#N/A</v>
      </c>
    </row>
    <row r="88" spans="3:6" x14ac:dyDescent="0.2">
      <c r="C88" s="7"/>
      <c r="D88" s="6"/>
      <c r="F88" s="1" t="e">
        <v>#N/A</v>
      </c>
    </row>
    <row r="89" spans="3:6" x14ac:dyDescent="0.2">
      <c r="C89" s="7"/>
      <c r="D89" s="6"/>
      <c r="F89" s="1" t="e">
        <v>#N/A</v>
      </c>
    </row>
    <row r="90" spans="3:6" x14ac:dyDescent="0.2">
      <c r="C90" s="7"/>
      <c r="D90" s="6"/>
      <c r="F90" s="1" t="e">
        <v>#N/A</v>
      </c>
    </row>
    <row r="91" spans="3:6" x14ac:dyDescent="0.2">
      <c r="C91" s="7"/>
      <c r="D91" s="6"/>
      <c r="F91" s="1" t="e">
        <v>#N/A</v>
      </c>
    </row>
    <row r="92" spans="3:6" x14ac:dyDescent="0.2">
      <c r="C92" s="7"/>
      <c r="D92" s="6"/>
      <c r="F92" s="1" t="e">
        <v>#N/A</v>
      </c>
    </row>
    <row r="93" spans="3:6" x14ac:dyDescent="0.2">
      <c r="C93" s="7"/>
      <c r="D93" s="6"/>
      <c r="F93" s="1" t="e">
        <v>#N/A</v>
      </c>
    </row>
    <row r="94" spans="3:6" x14ac:dyDescent="0.2">
      <c r="C94" s="7"/>
      <c r="D94" s="6"/>
      <c r="F94" s="1" t="e">
        <v>#N/A</v>
      </c>
    </row>
    <row r="95" spans="3:6" x14ac:dyDescent="0.2">
      <c r="C95" s="7"/>
      <c r="D95" s="6"/>
      <c r="F95" s="1" t="e">
        <v>#N/A</v>
      </c>
    </row>
    <row r="96" spans="3:6" x14ac:dyDescent="0.2">
      <c r="C96" s="7"/>
      <c r="D96" s="6"/>
      <c r="F96" s="1" t="e">
        <v>#N/A</v>
      </c>
    </row>
    <row r="97" spans="3:6" x14ac:dyDescent="0.2">
      <c r="C97" s="7"/>
      <c r="D97" s="6"/>
    </row>
    <row r="98" spans="3:6" x14ac:dyDescent="0.2">
      <c r="D98" s="6"/>
      <c r="F98" s="1" t="e">
        <v>#N/A</v>
      </c>
    </row>
    <row r="99" spans="3:6" x14ac:dyDescent="0.2">
      <c r="C99" s="7"/>
      <c r="D99" s="6"/>
      <c r="F99" s="1" t="e">
        <v>#N/A</v>
      </c>
    </row>
    <row r="100" spans="3:6" x14ac:dyDescent="0.2">
      <c r="C100" s="7"/>
      <c r="D100" s="6"/>
      <c r="F100" s="1" t="e">
        <v>#N/A</v>
      </c>
    </row>
    <row r="101" spans="3:6" x14ac:dyDescent="0.2">
      <c r="C101" s="7"/>
      <c r="D101" s="6"/>
      <c r="F101" s="1" t="e">
        <v>#N/A</v>
      </c>
    </row>
    <row r="102" spans="3:6" x14ac:dyDescent="0.2">
      <c r="C102" s="7"/>
      <c r="D102" s="6"/>
      <c r="F102" s="1" t="e">
        <v>#N/A</v>
      </c>
    </row>
    <row r="103" spans="3:6" x14ac:dyDescent="0.2">
      <c r="C103" s="7"/>
      <c r="D103" s="6"/>
      <c r="F103" s="1" t="e">
        <v>#N/A</v>
      </c>
    </row>
    <row r="104" spans="3:6" x14ac:dyDescent="0.2">
      <c r="C104" s="7"/>
      <c r="D104" s="6"/>
      <c r="F104" s="1" t="e">
        <v>#N/A</v>
      </c>
    </row>
    <row r="105" spans="3:6" x14ac:dyDescent="0.2">
      <c r="C105" s="7"/>
      <c r="D105" s="6"/>
      <c r="F105" s="1" t="e">
        <v>#N/A</v>
      </c>
    </row>
    <row r="106" spans="3:6" x14ac:dyDescent="0.2">
      <c r="C106" s="7"/>
      <c r="D106" s="6"/>
      <c r="F106" s="1" t="e">
        <v>#N/A</v>
      </c>
    </row>
    <row r="107" spans="3:6" x14ac:dyDescent="0.2">
      <c r="C107" s="7"/>
      <c r="D107" s="6"/>
      <c r="F107" s="1" t="e">
        <v>#N/A</v>
      </c>
    </row>
    <row r="108" spans="3:6" x14ac:dyDescent="0.2">
      <c r="C108" s="7"/>
      <c r="D108" s="6"/>
      <c r="F108" s="1" t="e">
        <v>#N/A</v>
      </c>
    </row>
    <row r="109" spans="3:6" x14ac:dyDescent="0.2">
      <c r="D109" s="6"/>
    </row>
    <row r="110" spans="3:6" x14ac:dyDescent="0.2">
      <c r="D110" s="6"/>
      <c r="F110" s="1" t="e">
        <v>#N/A</v>
      </c>
    </row>
    <row r="111" spans="3:6" x14ac:dyDescent="0.2">
      <c r="D111" s="6"/>
      <c r="F111" s="1" t="e">
        <v>#N/A</v>
      </c>
    </row>
    <row r="112" spans="3:6" x14ac:dyDescent="0.2">
      <c r="D112" s="6"/>
      <c r="F112" s="1" t="e">
        <v>#N/A</v>
      </c>
    </row>
    <row r="113" spans="3:6" x14ac:dyDescent="0.2">
      <c r="D113" s="6"/>
      <c r="F113" s="1" t="e">
        <v>#N/A</v>
      </c>
    </row>
    <row r="114" spans="3:6" x14ac:dyDescent="0.2">
      <c r="D114" s="6">
        <f>+ROUNDUP($G$49,0)*6</f>
        <v>0</v>
      </c>
    </row>
    <row r="115" spans="3:6" x14ac:dyDescent="0.2">
      <c r="D115" s="6"/>
      <c r="F115" s="1" t="e">
        <v>#N/A</v>
      </c>
    </row>
    <row r="116" spans="3:6" x14ac:dyDescent="0.2">
      <c r="C116" s="7"/>
      <c r="D116" s="6"/>
      <c r="F116" s="1" t="e">
        <v>#N/A</v>
      </c>
    </row>
    <row r="117" spans="3:6" x14ac:dyDescent="0.2">
      <c r="C117" s="7"/>
      <c r="D117" s="6"/>
      <c r="F117" s="1" t="e">
        <v>#N/A</v>
      </c>
    </row>
    <row r="118" spans="3:6" x14ac:dyDescent="0.2">
      <c r="C118" s="7"/>
      <c r="D118" s="6"/>
      <c r="F118" s="1" t="e">
        <v>#N/A</v>
      </c>
    </row>
    <row r="119" spans="3:6" x14ac:dyDescent="0.2">
      <c r="C119" s="7"/>
      <c r="D119" s="6"/>
      <c r="F119" s="1" t="e">
        <v>#N/A</v>
      </c>
    </row>
    <row r="120" spans="3:6" x14ac:dyDescent="0.2">
      <c r="C120" s="7"/>
      <c r="D120" s="6"/>
      <c r="F120" s="1" t="e">
        <v>#N/A</v>
      </c>
    </row>
    <row r="121" spans="3:6" x14ac:dyDescent="0.2">
      <c r="C121" s="7"/>
      <c r="D121" s="6"/>
      <c r="F121" s="1" t="e">
        <v>#N/A</v>
      </c>
    </row>
    <row r="122" spans="3:6" x14ac:dyDescent="0.2">
      <c r="C122" s="7"/>
      <c r="D122" s="6"/>
      <c r="F122" s="1" t="e">
        <v>#N/A</v>
      </c>
    </row>
    <row r="123" spans="3:6" x14ac:dyDescent="0.2">
      <c r="D123" s="6"/>
    </row>
    <row r="124" spans="3:6" x14ac:dyDescent="0.2">
      <c r="D124" s="6"/>
      <c r="F124" s="1" t="e">
        <v>#N/A</v>
      </c>
    </row>
    <row r="125" spans="3:6" x14ac:dyDescent="0.2">
      <c r="C125" s="7"/>
      <c r="D125" s="6"/>
      <c r="F125" s="1" t="e">
        <v>#N/A</v>
      </c>
    </row>
  </sheetData>
  <mergeCells count="2">
    <mergeCell ref="A1:D1"/>
    <mergeCell ref="A2:D2"/>
  </mergeCells>
  <pageMargins left="0.78740157480314965" right="0.15748031496062992" top="0.98425196850393704" bottom="0.98425196850393704" header="0" footer="0"/>
  <pageSetup paperSize="9" scale="78" orientation="portrait" r:id="rId1"/>
  <headerFooter alignWithMargins="0">
    <oddFooter>&amp;L&amp;F&amp;R&amp;P</oddFooter>
  </headerFooter>
  <rowBreaks count="1" manualBreakCount="1">
    <brk id="2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Rekapitulacija skupaj</vt:lpstr>
      <vt:lpstr>'Rekapitulacija skupaj'!Področje_tiskanja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</dc:creator>
  <cp:lastModifiedBy>Domen Dežman</cp:lastModifiedBy>
  <dcterms:created xsi:type="dcterms:W3CDTF">2021-03-02T16:01:22Z</dcterms:created>
  <dcterms:modified xsi:type="dcterms:W3CDTF">2021-05-04T08:11:39Z</dcterms:modified>
</cp:coreProperties>
</file>