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LPT\2023\LPT-147-23 Nabava opreme in vzdrževanje optične infrastrukture - na območju MOL\Portal JN\"/>
    </mc:Choice>
  </mc:AlternateContent>
  <bookViews>
    <workbookView xWindow="0" yWindow="0" windowWidth="28800" windowHeight="12900"/>
  </bookViews>
  <sheets>
    <sheet name="List1" sheetId="1" r:id="rId1"/>
  </sheets>
  <definedNames>
    <definedName name="_xlnm.Print_Titles" localSheetId="0">List1!$9:$9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39" i="1" l="1"/>
  <c r="H11" i="1" l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40" i="1"/>
  <c r="H141" i="1"/>
  <c r="H142" i="1"/>
  <c r="H10" i="1"/>
  <c r="H143" i="1" l="1"/>
  <c r="H145" i="1" s="1"/>
</calcChain>
</file>

<file path=xl/sharedStrings.xml><?xml version="1.0" encoding="utf-8"?>
<sst xmlns="http://schemas.openxmlformats.org/spreadsheetml/2006/main" count="352" uniqueCount="159">
  <si>
    <t xml:space="preserve">      </t>
  </si>
  <si>
    <t>Enota</t>
  </si>
  <si>
    <t>Skupaj v EUR brez DDV</t>
  </si>
  <si>
    <t>KOS</t>
  </si>
  <si>
    <t>M</t>
  </si>
  <si>
    <t xml:space="preserve"> DDV</t>
  </si>
  <si>
    <t xml:space="preserve">                       (kraj, datum)</t>
  </si>
  <si>
    <t>žig</t>
  </si>
  <si>
    <t>Postavitev opreme za štetje prom.,mont.</t>
  </si>
  <si>
    <t>Delovna ura tehnika</t>
  </si>
  <si>
    <t>Implement.varn. filt.in nadg.program.opr</t>
  </si>
  <si>
    <t>Izdelava projektne dok.za širitev omrež</t>
  </si>
  <si>
    <t>Meritve bakrenih povezav ( UTP/FTP )</t>
  </si>
  <si>
    <t>Meritve z izvorom</t>
  </si>
  <si>
    <t>Priprava optičnega kabla za spajanje</t>
  </si>
  <si>
    <t>Priprava varn.politik o dostopih v omrež</t>
  </si>
  <si>
    <t>Štetje prometa-kam. 16h kolo+pešec 3KK</t>
  </si>
  <si>
    <t>Štetje prometa-kamera 16h 3KK</t>
  </si>
  <si>
    <t>Switch 6p, 4x1000 PoE, 2 x ethernet</t>
  </si>
  <si>
    <t>CIS Systems C9300 DNA Advantage, licenca</t>
  </si>
  <si>
    <t>MS100210D-C SFP Gigabit SM 10km LCXSB531</t>
  </si>
  <si>
    <t>MS104172DA-MSA01 SFP BIDI SM TX1550nm</t>
  </si>
  <si>
    <t>MS104172DB-MSA01 SFP BIDI SM TX1310nm</t>
  </si>
  <si>
    <t>MS652119PM IS 8x1000T PoE 4xSFP SD card</t>
  </si>
  <si>
    <t>MS700701 Napajalnik za PoE stikalo</t>
  </si>
  <si>
    <t>Napajalnik 220V, 48V-56V, din</t>
  </si>
  <si>
    <t>Napajalnik LAMBDA  DPP 12V 30W</t>
  </si>
  <si>
    <t>Napajalnik LAMBDA  DPP 24V 100W</t>
  </si>
  <si>
    <t>Napajalnik LAMBDA  DPP 24V 30W</t>
  </si>
  <si>
    <t>Napajalnik LAMBDA  DSP 12V 10W</t>
  </si>
  <si>
    <t>Napajalnik LAMBDA  DSP 12V 30W</t>
  </si>
  <si>
    <t>Napajalnik LAMBDA  DSP 24V 10W</t>
  </si>
  <si>
    <t>Napajalnik LAMBDA  DSP 5V 10W</t>
  </si>
  <si>
    <t>Napajalnik LAMBDA DSP 12V 60W</t>
  </si>
  <si>
    <t>OD delilnik DIN 170x170x40 z 12x LC dupl</t>
  </si>
  <si>
    <t>OD izvlečni 19" 24xCS dvojni in LC quad</t>
  </si>
  <si>
    <t>OD izvlečni 19" 24xCS enojni in LC dvojn</t>
  </si>
  <si>
    <t>OD stenski 100x100x40 za 2xSC LED</t>
  </si>
  <si>
    <t>OD stenski 170x170x40 za 4xSC stebri</t>
  </si>
  <si>
    <t>OD stenski 170x170x40 za 8xSC</t>
  </si>
  <si>
    <t>Opični spojnik  LC quad single mode</t>
  </si>
  <si>
    <t>Optična spojka 12 vlaken excel FDM 2uvod</t>
  </si>
  <si>
    <t>Optična spojka 12 vlaken excel FDM 3uvod</t>
  </si>
  <si>
    <t>Optična spojka za 144 vlaken Tyco</t>
  </si>
  <si>
    <t>Optična spojka za 144 vlaken, management</t>
  </si>
  <si>
    <t>Optična spojka za 24 vlaken tyco</t>
  </si>
  <si>
    <t>Optična spojka za 288 vlaken Tyco</t>
  </si>
  <si>
    <t>Optična spojka za 288 vlaken, management</t>
  </si>
  <si>
    <t>Optična spojka za 336 vlaken Tyco, manag</t>
  </si>
  <si>
    <t>Optična spojka za 48 vlaken Tyco</t>
  </si>
  <si>
    <t>Optična spojka za 576 vlaken Tyco</t>
  </si>
  <si>
    <t>Optična spojka za 576 vlaken Tyco, manag</t>
  </si>
  <si>
    <t>Optična spojka za 96 vlaken Tyco</t>
  </si>
  <si>
    <t>Optični spojnik SC dvojni single mode</t>
  </si>
  <si>
    <t>Optični zaklju. kabel FC/UPC 9/125 SM,2m</t>
  </si>
  <si>
    <t>Optični zaklju. kabel LC/UPC 9/125 SM,1m</t>
  </si>
  <si>
    <t>Optični zaklju. kabel SC/UPC 9/125 SM,2m</t>
  </si>
  <si>
    <t>Organizator kablov 1U</t>
  </si>
  <si>
    <t>Poe napajanje preko UTP Dahua</t>
  </si>
  <si>
    <t>Poe razširjevalnik Dahua PFT1300</t>
  </si>
  <si>
    <t>Spojnik optični FC single mode</t>
  </si>
  <si>
    <t>Spojnik optični LC dvojni single mode</t>
  </si>
  <si>
    <t>Spojnik optični SC enojni single mode</t>
  </si>
  <si>
    <t>Spojnik optični SC/APC dvojni single mod</t>
  </si>
  <si>
    <t>Spojnik optični SC/APC SM simplex</t>
  </si>
  <si>
    <t>Ščitek zvara 45mm za paket 100kosov</t>
  </si>
  <si>
    <t>MS440217PMXH-48G6 Ind.stik 4x10/100/100</t>
  </si>
  <si>
    <t>Delilnik 19'', 24 x Cat 6 UTP poln</t>
  </si>
  <si>
    <t>Delilnik 19'', za 24 x Cat 6 FTP module</t>
  </si>
  <si>
    <t>EXCEL C5E U/UTP BLADE P/LEAD LSOH 0.5M G</t>
  </si>
  <si>
    <t>EXCEL C5E U/UTP BLADE P/LEAD LSOH 1M GRE</t>
  </si>
  <si>
    <t>EXCEL C5E U/UTP BLADE P/LEAD LSOH 2M GRE</t>
  </si>
  <si>
    <t>EXCEL CAT6 1M FUTP LSOH PATCH LEAD GREY</t>
  </si>
  <si>
    <t>EXCEL CAT6 2M FUTP LSOH PATCH LEAD GREY</t>
  </si>
  <si>
    <t>EXCEL CAT6 3M FUTP LSOH PATCH LEAD GREY</t>
  </si>
  <si>
    <t>Kabel optični 12 žilni 9/125 SM zunanji</t>
  </si>
  <si>
    <t>Kabel optični 144 žilni 9/125 SM zunanji</t>
  </si>
  <si>
    <t>Kabel optični 24 žilni 9/125 SM zunanji</t>
  </si>
  <si>
    <t>Kabel optični 48 žilni 9/125 SM zunanji</t>
  </si>
  <si>
    <t>Kabel P FC/UPC–FC/UPC 9/125 SM duplex 2m</t>
  </si>
  <si>
    <t>Kabel P FC/UPC–LC/UPC 9/125 SM duplex 2m</t>
  </si>
  <si>
    <t>Kabel P FC/UPC–SC/UPC 9/125 SM duplex 2m</t>
  </si>
  <si>
    <t>Kabel P LC/UPC 9/125 SM zaključni 2m</t>
  </si>
  <si>
    <t>Kabel P LC/UPC–LC/UPC 9/125 SM duplex 2m</t>
  </si>
  <si>
    <t>Kabel P SC/APC 9/125 SM zaključni 2m</t>
  </si>
  <si>
    <t>Kabel P SC/APC–LC/UPC 9/125 SM duplex 2m</t>
  </si>
  <si>
    <t>Kabel P SC/APC–SC/UPC 9/125 SM duplex 2m</t>
  </si>
  <si>
    <t>Kabel P SC/UPC–LC/UPC 9/125 SM duplex 2m</t>
  </si>
  <si>
    <t>Kaseta za 12 zvarov za optično spojko</t>
  </si>
  <si>
    <t>Konektor RJ45-trdi (100kos)</t>
  </si>
  <si>
    <t>Miovision - enota za štetje prometa</t>
  </si>
  <si>
    <t>Modul cat 6 FTP (Excel 100-210)</t>
  </si>
  <si>
    <t>Modul cat 6a FTP (Excel 100-181)</t>
  </si>
  <si>
    <t>MS100191 SFP fast ethernet 1310nm SM LC</t>
  </si>
  <si>
    <t>MS100191D SFP fast ether. 1310nm SM LC D</t>
  </si>
  <si>
    <t>MS100210D SFP Gigabit SM 1310nm 10 km LC</t>
  </si>
  <si>
    <t>MS657203PX IS 6 Port GBE 4xPoE 2 x SFP</t>
  </si>
  <si>
    <t>MS652219PM IS 6 p 4x1000T PoE 2 x SFP</t>
  </si>
  <si>
    <t>MS657099X Conve 1x1000TX-100/1000FX SFP</t>
  </si>
  <si>
    <t>MS657099PX Conve 1x1000TX-100/1000FX SFP</t>
  </si>
  <si>
    <t>H</t>
  </si>
  <si>
    <t>Količina</t>
  </si>
  <si>
    <t>Tip ponujenega artikla</t>
  </si>
  <si>
    <t>Proizvajalec ponujenega artikla</t>
  </si>
  <si>
    <t>Kabel optični 96 žilni 9/125 SM zunanji</t>
  </si>
  <si>
    <t>Kaseta za 12-24 zvarov za optično spojko</t>
  </si>
  <si>
    <t>Konektor RJ45 Excel Cat6a FTP Field term</t>
  </si>
  <si>
    <t>MS100210D-C SFP Gigabit SM 10km LCXSB351</t>
  </si>
  <si>
    <t>MS104172DA-MSA01-C SFP GB SM BIDI 10kmLC</t>
  </si>
  <si>
    <t>MS6500869M IS 7x1000T PoE 3 x SFP, din</t>
  </si>
  <si>
    <t>MS652419PM IS 12p 8x1000T PoE 4 x SFP</t>
  </si>
  <si>
    <t>Omarica TK 29U 600x600-črna</t>
  </si>
  <si>
    <t>Omarica TK 42U 600x600-črna</t>
  </si>
  <si>
    <t>Omarica TK 47U 800x1200-črna server</t>
  </si>
  <si>
    <t>Omarica TK stenska 12U 600x500</t>
  </si>
  <si>
    <t>Omarica TK stenska 18U 600x500</t>
  </si>
  <si>
    <t>Omarica TK stenska 9U 600x450</t>
  </si>
  <si>
    <t>TK omarica 42U 800x1000-črna server</t>
  </si>
  <si>
    <t>Video kartica Datapath Visio HD4 DP-HD4</t>
  </si>
  <si>
    <t>Video kartica Datapath Visio RGB-E2S</t>
  </si>
  <si>
    <t>Izdelava shem in načrtov ter projekt.dok</t>
  </si>
  <si>
    <t>Konfiguracija L2 stikal v vozliščih</t>
  </si>
  <si>
    <t>Konfiguracija L3 stikal v vozliščih</t>
  </si>
  <si>
    <t>Meritve z OTDR enostranske, ena valovna</t>
  </si>
  <si>
    <t>Nadgradnja programske opreme</t>
  </si>
  <si>
    <t>Pomoč in svetovanje pri implementaciji</t>
  </si>
  <si>
    <t>Popravilo varilnika optičnih vlaken</t>
  </si>
  <si>
    <t>Pregled/popis optičnega omrežja</t>
  </si>
  <si>
    <t>Priprava in mont.opt.del.ali opti.spojke</t>
  </si>
  <si>
    <t>Sistemsko delo ( strežnik )</t>
  </si>
  <si>
    <t>Spajanje optičnih vlaken</t>
  </si>
  <si>
    <t>Štetje prometa-kam. 16h kolo+pešec 4KK</t>
  </si>
  <si>
    <t>Štetje prometa-kamera 16h 4KK</t>
  </si>
  <si>
    <t>Štetje prometa-kamera 24h</t>
  </si>
  <si>
    <t>Štetje prometa-kamera 24h 3KK</t>
  </si>
  <si>
    <t>Štetje prometa-kamera 24h 4KK</t>
  </si>
  <si>
    <t>Štetje prometa-kamera konice 3KK</t>
  </si>
  <si>
    <t>Štetje prometa-kamera konice 4KK</t>
  </si>
  <si>
    <t>Vzdrževanje nadzora storitev in IP omrež</t>
  </si>
  <si>
    <t>Vzdrževanje VPN koncen.za oddaljen dosto</t>
  </si>
  <si>
    <t>Zahtevno delo na omrežju</t>
  </si>
  <si>
    <t>Doza Ftth 86x86x22 LC</t>
  </si>
  <si>
    <t>Micro SD kartica 4Gb</t>
  </si>
  <si>
    <t xml:space="preserve">Cena na enoto v EUR brez DDV </t>
  </si>
  <si>
    <t xml:space="preserve"> /</t>
  </si>
  <si>
    <t>CIS C9300-24T-A 2xPWR-C1-350W AC-P komp.</t>
  </si>
  <si>
    <t>PONUDBENI PREDRAČUN</t>
  </si>
  <si>
    <t>Priloga  2/1</t>
  </si>
  <si>
    <t>LPT-147/23 - »Nabava opreme in vzdrževanje optične infrastrukture«</t>
  </si>
  <si>
    <t>Št.</t>
  </si>
  <si>
    <t>SKUPNA PONUDBENA VREDNOST ZA OBDOBJE 18 MESECEV v EUR brez DDV:</t>
  </si>
  <si>
    <t xml:space="preserve">SKUPNA PONUDBENA VREDNOST ZA OBDOBJE 18 MESECEV v EUR z DDV: </t>
  </si>
  <si>
    <t>Štetje prometa - več kamer 16h 4KK</t>
  </si>
  <si>
    <t>INTERNA ŠIFRA ARTIKLA NAROČNIKA</t>
  </si>
  <si>
    <t>PREDRAČUN št. _____________________________________</t>
  </si>
  <si>
    <t xml:space="preserve">(podpis odgovorne osebe) </t>
  </si>
  <si>
    <r>
      <rPr>
        <b/>
        <sz val="12"/>
        <color indexed="8"/>
        <rFont val="Calibri"/>
        <family val="2"/>
        <charset val="238"/>
        <scheme val="minor"/>
      </rPr>
      <t xml:space="preserve">Ponudnik: </t>
    </r>
    <r>
      <rPr>
        <sz val="12"/>
        <color indexed="8"/>
        <rFont val="Calibri"/>
        <family val="2"/>
        <charset val="238"/>
        <scheme val="minor"/>
      </rPr>
      <t xml:space="preserve">                                                                         </t>
    </r>
  </si>
  <si>
    <t>ARTIKEL/BLAGO - OPIS</t>
  </si>
  <si>
    <t xml:space="preserve">Ponudbene cene navedene v posameznih postavkah ponudbenega predračuna so fiksne (razen v primeru znižanja cen), ter vključujejo vse materialne in nematerialne stroške, ki bodo potrebni za izvedbo predmeta naročila, vključno s stroški dobave, stroški dela, stroški prevoza, stroški montaže oziroma vgradnje ter stroški priklopa posamezne naprave na električno omrežje in preizkusnim delovanjem. Ponudbene cene, navedene v posameznih postavkah ponudbenega predračuna, so pripravljene v skladu z vsemi zahtevami naročnika, navedenimi v razpisni dokumentaciji in opisom predmeta javnega naročila.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</si>
</sst>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1">
    <xf numFmtId="0" fontId="0" fillId="0" borderId="0" xfId="0"/>
    <xf numFmtId="3" fontId="2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0" fontId="16" fillId="2" borderId="6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 wrapText="1"/>
    </xf>
    <xf numFmtId="9" fontId="6" fillId="0" borderId="5" xfId="0" applyNumberFormat="1" applyFont="1" applyBorder="1" applyAlignment="1" applyProtection="1">
      <alignment horizontal="right" vertical="center"/>
    </xf>
    <xf numFmtId="4" fontId="2" fillId="0" borderId="5" xfId="0" applyNumberFormat="1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justify" vertical="center"/>
    </xf>
    <xf numFmtId="0" fontId="14" fillId="0" borderId="0" xfId="0" applyFont="1" applyAlignment="1" applyProtection="1">
      <alignment horizontal="justify" vertical="center" wrapText="1"/>
    </xf>
    <xf numFmtId="0" fontId="14" fillId="0" borderId="0" xfId="0" applyFont="1" applyAlignment="1" applyProtection="1">
      <alignment horizontal="justify" vertical="center"/>
    </xf>
    <xf numFmtId="0" fontId="1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10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10" fillId="0" borderId="8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4" fontId="10" fillId="0" borderId="0" xfId="0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3" fontId="1" fillId="0" borderId="0" xfId="0" applyNumberFormat="1" applyFont="1" applyAlignment="1" applyProtection="1">
      <alignment vertical="center"/>
    </xf>
    <xf numFmtId="0" fontId="8" fillId="2" borderId="8" xfId="0" applyFont="1" applyFill="1" applyBorder="1" applyAlignment="1" applyProtection="1">
      <alignment horizontal="right" vertical="center"/>
    </xf>
    <xf numFmtId="4" fontId="5" fillId="2" borderId="5" xfId="0" applyNumberFormat="1" applyFont="1" applyFill="1" applyBorder="1" applyAlignment="1" applyProtection="1">
      <alignment horizontal="right" vertical="center"/>
    </xf>
  </cellXfs>
  <cellStyles count="3">
    <cellStyle name="Navadno" xfId="0" builtinId="0"/>
    <cellStyle name="Navadno 10" xfId="2"/>
    <cellStyle name="Navadno 2" xfId="1"/>
  </cellStyles>
  <dxfs count="13"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indexed="8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outline="0">
        <left style="thin">
          <color indexed="64"/>
        </lef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9:J142" totalsRowShown="0" headerRowDxfId="1" dataDxfId="0" headerRowBorderDxfId="12" tableBorderDxfId="11">
  <sortState ref="B12:J160">
    <sortCondition ref="C11:C160"/>
  </sortState>
  <tableColumns count="9">
    <tableColumn id="1" name="Št." dataDxfId="10"/>
    <tableColumn id="2" name="INTERNA ŠIFRA ARTIKLA NAROČNIKA" dataDxfId="9"/>
    <tableColumn id="3" name="ARTIKEL/BLAGO - OPIS" dataDxfId="8"/>
    <tableColumn id="5" name="Enota" dataDxfId="7"/>
    <tableColumn id="6" name="Količina" dataDxfId="6"/>
    <tableColumn id="7" name="Cena na enoto v EUR brez DDV " dataDxfId="5"/>
    <tableColumn id="10" name="Skupaj v EUR brez DDV" dataDxfId="4">
      <calculatedColumnFormula>Tabela1[[#This Row],[Količina]]*Tabela1[[#This Row],[Cena na enoto v EUR brez DDV ]]</calculatedColumnFormula>
    </tableColumn>
    <tableColumn id="8" name="Tip ponujenega artikla" dataDxfId="3"/>
    <tableColumn id="9" name="Proizvajalec ponujenega artikla" dataDxf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9"/>
  <sheetViews>
    <sheetView tabSelected="1" workbookViewId="0"/>
  </sheetViews>
  <sheetFormatPr defaultColWidth="9" defaultRowHeight="14.25" x14ac:dyDescent="0.25"/>
  <cols>
    <col min="1" max="1" width="1.85546875" style="27" customWidth="1"/>
    <col min="2" max="2" width="7.28515625" style="7" customWidth="1"/>
    <col min="3" max="3" width="12.140625" style="7" customWidth="1"/>
    <col min="4" max="4" width="44.85546875" style="27" customWidth="1"/>
    <col min="5" max="5" width="10.85546875" style="7" bestFit="1" customWidth="1"/>
    <col min="6" max="6" width="12.42578125" style="7" bestFit="1" customWidth="1"/>
    <col min="7" max="7" width="16.42578125" style="27" customWidth="1"/>
    <col min="8" max="8" width="14.85546875" style="27" customWidth="1"/>
    <col min="9" max="9" width="18.5703125" style="7" customWidth="1"/>
    <col min="10" max="10" width="21.85546875" style="7" customWidth="1"/>
    <col min="11" max="11" width="9" style="27"/>
    <col min="12" max="12" width="0" style="27" hidden="1" customWidth="1"/>
    <col min="13" max="14" width="9" style="28"/>
    <col min="15" max="16384" width="9" style="27"/>
  </cols>
  <sheetData>
    <row r="1" spans="1:10" ht="15.75" customHeight="1" x14ac:dyDescent="0.25">
      <c r="A1" s="22"/>
      <c r="B1" s="23" t="s">
        <v>0</v>
      </c>
      <c r="C1" s="10"/>
      <c r="D1" s="24" t="s">
        <v>146</v>
      </c>
      <c r="E1" s="25" t="s">
        <v>147</v>
      </c>
      <c r="F1" s="26"/>
      <c r="G1" s="22"/>
      <c r="H1" s="22"/>
      <c r="I1" s="2"/>
      <c r="J1" s="2"/>
    </row>
    <row r="2" spans="1:10" ht="15" x14ac:dyDescent="0.25">
      <c r="A2" s="22"/>
      <c r="B2" s="2"/>
      <c r="C2" s="2"/>
      <c r="D2" s="22"/>
      <c r="E2" s="2"/>
      <c r="F2" s="2"/>
      <c r="G2" s="22"/>
      <c r="H2" s="22"/>
      <c r="I2" s="2"/>
      <c r="J2" s="2"/>
    </row>
    <row r="3" spans="1:10" ht="18.75" customHeight="1" x14ac:dyDescent="0.25">
      <c r="A3" s="22"/>
      <c r="B3" s="29" t="s">
        <v>156</v>
      </c>
      <c r="C3" s="29"/>
      <c r="D3" s="29"/>
      <c r="E3" s="29"/>
      <c r="F3" s="29"/>
      <c r="G3" s="30"/>
      <c r="H3" s="30"/>
      <c r="I3" s="2"/>
      <c r="J3" s="2"/>
    </row>
    <row r="4" spans="1:10" ht="15" x14ac:dyDescent="0.25">
      <c r="A4" s="22"/>
      <c r="B4" s="31"/>
      <c r="C4" s="31"/>
      <c r="D4" s="31"/>
      <c r="E4" s="31"/>
      <c r="F4" s="31"/>
      <c r="G4" s="31"/>
      <c r="H4" s="22"/>
      <c r="I4" s="2"/>
      <c r="J4" s="2"/>
    </row>
    <row r="5" spans="1:10" ht="15.75" x14ac:dyDescent="0.25">
      <c r="A5" s="22"/>
      <c r="B5" s="32" t="s">
        <v>148</v>
      </c>
      <c r="C5" s="33"/>
      <c r="D5" s="33"/>
      <c r="E5" s="33"/>
      <c r="F5" s="33"/>
      <c r="G5" s="33"/>
      <c r="H5" s="33"/>
      <c r="I5" s="2"/>
      <c r="J5" s="2"/>
    </row>
    <row r="6" spans="1:10" ht="15" x14ac:dyDescent="0.25">
      <c r="A6" s="22"/>
      <c r="B6" s="2"/>
      <c r="C6" s="2"/>
      <c r="D6" s="22"/>
      <c r="E6" s="2"/>
      <c r="F6" s="2"/>
      <c r="G6" s="22"/>
      <c r="H6" s="22"/>
      <c r="I6" s="2"/>
      <c r="J6" s="2"/>
    </row>
    <row r="7" spans="1:10" ht="15" customHeight="1" x14ac:dyDescent="0.25">
      <c r="A7" s="22"/>
      <c r="B7" s="34" t="s">
        <v>154</v>
      </c>
      <c r="C7" s="34"/>
      <c r="D7" s="34"/>
      <c r="E7" s="2"/>
      <c r="F7" s="2"/>
      <c r="G7" s="22"/>
      <c r="H7" s="22"/>
      <c r="I7" s="2"/>
      <c r="J7" s="2"/>
    </row>
    <row r="8" spans="1:10" ht="15" customHeight="1" x14ac:dyDescent="0.25">
      <c r="A8" s="22"/>
      <c r="B8" s="11"/>
      <c r="C8" s="11"/>
      <c r="D8" s="35"/>
      <c r="E8" s="2"/>
      <c r="F8" s="2"/>
      <c r="G8" s="22"/>
      <c r="H8" s="22"/>
      <c r="I8" s="2"/>
      <c r="J8" s="2"/>
    </row>
    <row r="9" spans="1:10" ht="42" customHeight="1" x14ac:dyDescent="0.25">
      <c r="A9" s="22"/>
      <c r="B9" s="15" t="s">
        <v>149</v>
      </c>
      <c r="C9" s="14" t="s">
        <v>153</v>
      </c>
      <c r="D9" s="16" t="s">
        <v>157</v>
      </c>
      <c r="E9" s="17" t="s">
        <v>1</v>
      </c>
      <c r="F9" s="17" t="s">
        <v>101</v>
      </c>
      <c r="G9" s="17" t="s">
        <v>143</v>
      </c>
      <c r="H9" s="17" t="s">
        <v>2</v>
      </c>
      <c r="I9" s="17" t="s">
        <v>102</v>
      </c>
      <c r="J9" s="17" t="s">
        <v>103</v>
      </c>
    </row>
    <row r="10" spans="1:10" ht="15" x14ac:dyDescent="0.25">
      <c r="A10" s="22"/>
      <c r="B10" s="36">
        <v>1</v>
      </c>
      <c r="C10" s="3">
        <v>91200668</v>
      </c>
      <c r="D10" s="37" t="s">
        <v>67</v>
      </c>
      <c r="E10" s="3" t="s">
        <v>3</v>
      </c>
      <c r="F10" s="1">
        <v>10</v>
      </c>
      <c r="G10" s="38">
        <v>0</v>
      </c>
      <c r="H10" s="39">
        <f>Tabela1[[#This Row],[Količina]]*Tabela1[[#This Row],[Cena na enoto v EUR brez DDV ]]</f>
        <v>0</v>
      </c>
      <c r="I10" s="8"/>
      <c r="J10" s="8"/>
    </row>
    <row r="11" spans="1:10" ht="15" x14ac:dyDescent="0.25">
      <c r="A11" s="22"/>
      <c r="B11" s="36">
        <v>2</v>
      </c>
      <c r="C11" s="3">
        <v>91203339</v>
      </c>
      <c r="D11" s="37" t="s">
        <v>68</v>
      </c>
      <c r="E11" s="3" t="s">
        <v>3</v>
      </c>
      <c r="F11" s="1">
        <v>10</v>
      </c>
      <c r="G11" s="38">
        <v>0</v>
      </c>
      <c r="H11" s="39">
        <f>Tabela1[[#This Row],[Količina]]*Tabela1[[#This Row],[Cena na enoto v EUR brez DDV ]]</f>
        <v>0</v>
      </c>
      <c r="I11" s="8"/>
      <c r="J11" s="8"/>
    </row>
    <row r="12" spans="1:10" ht="15" x14ac:dyDescent="0.25">
      <c r="A12" s="22"/>
      <c r="B12" s="36">
        <v>3</v>
      </c>
      <c r="C12" s="3">
        <v>91203341</v>
      </c>
      <c r="D12" s="37" t="s">
        <v>69</v>
      </c>
      <c r="E12" s="3" t="s">
        <v>3</v>
      </c>
      <c r="F12" s="1">
        <v>25</v>
      </c>
      <c r="G12" s="38">
        <v>0</v>
      </c>
      <c r="H12" s="39">
        <f>Tabela1[[#This Row],[Količina]]*Tabela1[[#This Row],[Cena na enoto v EUR brez DDV ]]</f>
        <v>0</v>
      </c>
      <c r="I12" s="8"/>
      <c r="J12" s="8"/>
    </row>
    <row r="13" spans="1:10" ht="15" x14ac:dyDescent="0.25">
      <c r="A13" s="22"/>
      <c r="B13" s="36">
        <v>4</v>
      </c>
      <c r="C13" s="3">
        <v>91203342</v>
      </c>
      <c r="D13" s="37" t="s">
        <v>70</v>
      </c>
      <c r="E13" s="3" t="s">
        <v>3</v>
      </c>
      <c r="F13" s="1">
        <v>120</v>
      </c>
      <c r="G13" s="38">
        <v>0</v>
      </c>
      <c r="H13" s="39">
        <f>Tabela1[[#This Row],[Količina]]*Tabela1[[#This Row],[Cena na enoto v EUR brez DDV ]]</f>
        <v>0</v>
      </c>
      <c r="I13" s="8"/>
      <c r="J13" s="8"/>
    </row>
    <row r="14" spans="1:10" ht="15" x14ac:dyDescent="0.25">
      <c r="A14" s="22"/>
      <c r="B14" s="36">
        <v>5</v>
      </c>
      <c r="C14" s="3">
        <v>91200678</v>
      </c>
      <c r="D14" s="37" t="s">
        <v>71</v>
      </c>
      <c r="E14" s="3" t="s">
        <v>3</v>
      </c>
      <c r="F14" s="1">
        <v>50</v>
      </c>
      <c r="G14" s="38">
        <v>0</v>
      </c>
      <c r="H14" s="39">
        <f>Tabela1[[#This Row],[Količina]]*Tabela1[[#This Row],[Cena na enoto v EUR brez DDV ]]</f>
        <v>0</v>
      </c>
      <c r="I14" s="8"/>
      <c r="J14" s="8"/>
    </row>
    <row r="15" spans="1:10" ht="15" x14ac:dyDescent="0.25">
      <c r="A15" s="22"/>
      <c r="B15" s="36">
        <v>6</v>
      </c>
      <c r="C15" s="3">
        <v>91200671</v>
      </c>
      <c r="D15" s="37" t="s">
        <v>72</v>
      </c>
      <c r="E15" s="3" t="s">
        <v>3</v>
      </c>
      <c r="F15" s="1">
        <v>15</v>
      </c>
      <c r="G15" s="38">
        <v>0</v>
      </c>
      <c r="H15" s="39">
        <f>Tabela1[[#This Row],[Količina]]*Tabela1[[#This Row],[Cena na enoto v EUR brez DDV ]]</f>
        <v>0</v>
      </c>
      <c r="I15" s="8"/>
      <c r="J15" s="8"/>
    </row>
    <row r="16" spans="1:10" ht="15" x14ac:dyDescent="0.25">
      <c r="A16" s="22"/>
      <c r="B16" s="36">
        <v>7</v>
      </c>
      <c r="C16" s="3">
        <v>91202384</v>
      </c>
      <c r="D16" s="37" t="s">
        <v>73</v>
      </c>
      <c r="E16" s="3" t="s">
        <v>3</v>
      </c>
      <c r="F16" s="1">
        <v>10</v>
      </c>
      <c r="G16" s="38">
        <v>0</v>
      </c>
      <c r="H16" s="39">
        <f>Tabela1[[#This Row],[Količina]]*Tabela1[[#This Row],[Cena na enoto v EUR brez DDV ]]</f>
        <v>0</v>
      </c>
      <c r="I16" s="8"/>
      <c r="J16" s="8"/>
    </row>
    <row r="17" spans="1:10" ht="15" x14ac:dyDescent="0.25">
      <c r="A17" s="22"/>
      <c r="B17" s="36">
        <v>8</v>
      </c>
      <c r="C17" s="3">
        <v>91200674</v>
      </c>
      <c r="D17" s="37" t="s">
        <v>74</v>
      </c>
      <c r="E17" s="3" t="s">
        <v>3</v>
      </c>
      <c r="F17" s="1">
        <v>5</v>
      </c>
      <c r="G17" s="38">
        <v>0</v>
      </c>
      <c r="H17" s="39">
        <f>Tabela1[[#This Row],[Količina]]*Tabela1[[#This Row],[Cena na enoto v EUR brez DDV ]]</f>
        <v>0</v>
      </c>
      <c r="I17" s="8"/>
      <c r="J17" s="8"/>
    </row>
    <row r="18" spans="1:10" ht="15" x14ac:dyDescent="0.25">
      <c r="A18" s="22"/>
      <c r="B18" s="36">
        <v>9</v>
      </c>
      <c r="C18" s="3">
        <v>91200532</v>
      </c>
      <c r="D18" s="37" t="s">
        <v>75</v>
      </c>
      <c r="E18" s="3" t="s">
        <v>4</v>
      </c>
      <c r="F18" s="1">
        <v>4500</v>
      </c>
      <c r="G18" s="38">
        <v>0</v>
      </c>
      <c r="H18" s="39">
        <f>Tabela1[[#This Row],[Količina]]*Tabela1[[#This Row],[Cena na enoto v EUR brez DDV ]]</f>
        <v>0</v>
      </c>
      <c r="I18" s="8"/>
      <c r="J18" s="8"/>
    </row>
    <row r="19" spans="1:10" ht="15" x14ac:dyDescent="0.25">
      <c r="A19" s="22"/>
      <c r="B19" s="36">
        <v>10</v>
      </c>
      <c r="C19" s="3">
        <v>91200533</v>
      </c>
      <c r="D19" s="37" t="s">
        <v>76</v>
      </c>
      <c r="E19" s="3" t="s">
        <v>4</v>
      </c>
      <c r="F19" s="1">
        <v>3500</v>
      </c>
      <c r="G19" s="38">
        <v>0</v>
      </c>
      <c r="H19" s="39">
        <f>Tabela1[[#This Row],[Količina]]*Tabela1[[#This Row],[Cena na enoto v EUR brez DDV ]]</f>
        <v>0</v>
      </c>
      <c r="I19" s="8"/>
      <c r="J19" s="8"/>
    </row>
    <row r="20" spans="1:10" ht="15" x14ac:dyDescent="0.25">
      <c r="A20" s="22"/>
      <c r="B20" s="36">
        <v>11</v>
      </c>
      <c r="C20" s="3">
        <v>91200534</v>
      </c>
      <c r="D20" s="37" t="s">
        <v>77</v>
      </c>
      <c r="E20" s="3" t="s">
        <v>4</v>
      </c>
      <c r="F20" s="1">
        <v>2500</v>
      </c>
      <c r="G20" s="38">
        <v>0</v>
      </c>
      <c r="H20" s="39">
        <f>Tabela1[[#This Row],[Količina]]*Tabela1[[#This Row],[Cena na enoto v EUR brez DDV ]]</f>
        <v>0</v>
      </c>
      <c r="I20" s="8"/>
      <c r="J20" s="8"/>
    </row>
    <row r="21" spans="1:10" ht="15" x14ac:dyDescent="0.25">
      <c r="A21" s="22"/>
      <c r="B21" s="36">
        <v>12</v>
      </c>
      <c r="C21" s="3">
        <v>91200535</v>
      </c>
      <c r="D21" s="37" t="s">
        <v>78</v>
      </c>
      <c r="E21" s="3" t="s">
        <v>4</v>
      </c>
      <c r="F21" s="1">
        <v>2500</v>
      </c>
      <c r="G21" s="38">
        <v>0</v>
      </c>
      <c r="H21" s="39">
        <f>Tabela1[[#This Row],[Količina]]*Tabela1[[#This Row],[Cena na enoto v EUR brez DDV ]]</f>
        <v>0</v>
      </c>
      <c r="I21" s="8"/>
      <c r="J21" s="8"/>
    </row>
    <row r="22" spans="1:10" ht="15" x14ac:dyDescent="0.25">
      <c r="A22" s="22"/>
      <c r="B22" s="36">
        <v>13</v>
      </c>
      <c r="C22" s="3">
        <v>91200536</v>
      </c>
      <c r="D22" s="37" t="s">
        <v>104</v>
      </c>
      <c r="E22" s="3" t="s">
        <v>4</v>
      </c>
      <c r="F22" s="1">
        <v>1500</v>
      </c>
      <c r="G22" s="38">
        <v>0</v>
      </c>
      <c r="H22" s="39">
        <f>Tabela1[[#This Row],[Količina]]*Tabela1[[#This Row],[Cena na enoto v EUR brez DDV ]]</f>
        <v>0</v>
      </c>
      <c r="I22" s="8"/>
      <c r="J22" s="8"/>
    </row>
    <row r="23" spans="1:10" ht="15" x14ac:dyDescent="0.25">
      <c r="A23" s="22"/>
      <c r="B23" s="36">
        <v>14</v>
      </c>
      <c r="C23" s="3">
        <v>91202794</v>
      </c>
      <c r="D23" s="37" t="s">
        <v>79</v>
      </c>
      <c r="E23" s="3" t="s">
        <v>3</v>
      </c>
      <c r="F23" s="1">
        <v>5</v>
      </c>
      <c r="G23" s="38">
        <v>0</v>
      </c>
      <c r="H23" s="39">
        <f>Tabela1[[#This Row],[Količina]]*Tabela1[[#This Row],[Cena na enoto v EUR brez DDV ]]</f>
        <v>0</v>
      </c>
      <c r="I23" s="8"/>
      <c r="J23" s="8"/>
    </row>
    <row r="24" spans="1:10" ht="15" x14ac:dyDescent="0.25">
      <c r="A24" s="22"/>
      <c r="B24" s="36">
        <v>15</v>
      </c>
      <c r="C24" s="3">
        <v>91200549</v>
      </c>
      <c r="D24" s="37" t="s">
        <v>80</v>
      </c>
      <c r="E24" s="3" t="s">
        <v>3</v>
      </c>
      <c r="F24" s="1">
        <v>5</v>
      </c>
      <c r="G24" s="38">
        <v>0</v>
      </c>
      <c r="H24" s="39">
        <f>Tabela1[[#This Row],[Količina]]*Tabela1[[#This Row],[Cena na enoto v EUR brez DDV ]]</f>
        <v>0</v>
      </c>
      <c r="I24" s="8"/>
      <c r="J24" s="8"/>
    </row>
    <row r="25" spans="1:10" ht="15" x14ac:dyDescent="0.25">
      <c r="A25" s="22"/>
      <c r="B25" s="36">
        <v>16</v>
      </c>
      <c r="C25" s="3">
        <v>91202795</v>
      </c>
      <c r="D25" s="37" t="s">
        <v>81</v>
      </c>
      <c r="E25" s="3" t="s">
        <v>3</v>
      </c>
      <c r="F25" s="1">
        <v>7</v>
      </c>
      <c r="G25" s="38">
        <v>0</v>
      </c>
      <c r="H25" s="39">
        <f>Tabela1[[#This Row],[Količina]]*Tabela1[[#This Row],[Cena na enoto v EUR brez DDV ]]</f>
        <v>0</v>
      </c>
      <c r="I25" s="8"/>
      <c r="J25" s="8"/>
    </row>
    <row r="26" spans="1:10" ht="15" x14ac:dyDescent="0.25">
      <c r="A26" s="22"/>
      <c r="B26" s="36">
        <v>17</v>
      </c>
      <c r="C26" s="3">
        <v>91202797</v>
      </c>
      <c r="D26" s="37" t="s">
        <v>82</v>
      </c>
      <c r="E26" s="3" t="s">
        <v>3</v>
      </c>
      <c r="F26" s="1">
        <v>300</v>
      </c>
      <c r="G26" s="38">
        <v>0</v>
      </c>
      <c r="H26" s="39">
        <f>Tabela1[[#This Row],[Količina]]*Tabela1[[#This Row],[Cena na enoto v EUR brez DDV ]]</f>
        <v>0</v>
      </c>
      <c r="I26" s="8"/>
      <c r="J26" s="8"/>
    </row>
    <row r="27" spans="1:10" ht="15" x14ac:dyDescent="0.25">
      <c r="A27" s="22"/>
      <c r="B27" s="36">
        <v>18</v>
      </c>
      <c r="C27" s="3">
        <v>91200551</v>
      </c>
      <c r="D27" s="37" t="s">
        <v>83</v>
      </c>
      <c r="E27" s="3" t="s">
        <v>3</v>
      </c>
      <c r="F27" s="1">
        <v>100</v>
      </c>
      <c r="G27" s="38">
        <v>0</v>
      </c>
      <c r="H27" s="39">
        <f>Tabela1[[#This Row],[Količina]]*Tabela1[[#This Row],[Cena na enoto v EUR brez DDV ]]</f>
        <v>0</v>
      </c>
      <c r="I27" s="8"/>
      <c r="J27" s="8"/>
    </row>
    <row r="28" spans="1:10" ht="15" x14ac:dyDescent="0.25">
      <c r="A28" s="22"/>
      <c r="B28" s="36">
        <v>19</v>
      </c>
      <c r="C28" s="3">
        <v>91200679</v>
      </c>
      <c r="D28" s="37" t="s">
        <v>84</v>
      </c>
      <c r="E28" s="3" t="s">
        <v>3</v>
      </c>
      <c r="F28" s="1">
        <v>10</v>
      </c>
      <c r="G28" s="38">
        <v>0</v>
      </c>
      <c r="H28" s="39">
        <f>Tabela1[[#This Row],[Količina]]*Tabela1[[#This Row],[Cena na enoto v EUR brez DDV ]]</f>
        <v>0</v>
      </c>
      <c r="I28" s="8"/>
      <c r="J28" s="8"/>
    </row>
    <row r="29" spans="1:10" ht="15" x14ac:dyDescent="0.25">
      <c r="A29" s="22"/>
      <c r="B29" s="36">
        <v>20</v>
      </c>
      <c r="C29" s="3">
        <v>91200553</v>
      </c>
      <c r="D29" s="37" t="s">
        <v>85</v>
      </c>
      <c r="E29" s="3" t="s">
        <v>3</v>
      </c>
      <c r="F29" s="1">
        <v>20</v>
      </c>
      <c r="G29" s="38">
        <v>0</v>
      </c>
      <c r="H29" s="39">
        <f>Tabela1[[#This Row],[Količina]]*Tabela1[[#This Row],[Cena na enoto v EUR brez DDV ]]</f>
        <v>0</v>
      </c>
      <c r="I29" s="8"/>
      <c r="J29" s="8"/>
    </row>
    <row r="30" spans="1:10" ht="15" x14ac:dyDescent="0.25">
      <c r="A30" s="22"/>
      <c r="B30" s="36">
        <v>21</v>
      </c>
      <c r="C30" s="3">
        <v>91202812</v>
      </c>
      <c r="D30" s="37" t="s">
        <v>86</v>
      </c>
      <c r="E30" s="3" t="s">
        <v>3</v>
      </c>
      <c r="F30" s="1">
        <v>5</v>
      </c>
      <c r="G30" s="38">
        <v>0</v>
      </c>
      <c r="H30" s="39">
        <f>Tabela1[[#This Row],[Količina]]*Tabela1[[#This Row],[Cena na enoto v EUR brez DDV ]]</f>
        <v>0</v>
      </c>
      <c r="I30" s="8"/>
      <c r="J30" s="8"/>
    </row>
    <row r="31" spans="1:10" ht="15" x14ac:dyDescent="0.25">
      <c r="A31" s="22"/>
      <c r="B31" s="36">
        <v>22</v>
      </c>
      <c r="C31" s="3">
        <v>91200555</v>
      </c>
      <c r="D31" s="37" t="s">
        <v>87</v>
      </c>
      <c r="E31" s="3" t="s">
        <v>3</v>
      </c>
      <c r="F31" s="1">
        <v>10</v>
      </c>
      <c r="G31" s="38">
        <v>0</v>
      </c>
      <c r="H31" s="39">
        <f>Tabela1[[#This Row],[Količina]]*Tabela1[[#This Row],[Cena na enoto v EUR brez DDV ]]</f>
        <v>0</v>
      </c>
      <c r="I31" s="8"/>
      <c r="J31" s="8"/>
    </row>
    <row r="32" spans="1:10" ht="15" x14ac:dyDescent="0.25">
      <c r="A32" s="22"/>
      <c r="B32" s="36">
        <v>23</v>
      </c>
      <c r="C32" s="3">
        <v>91207309</v>
      </c>
      <c r="D32" s="37" t="s">
        <v>88</v>
      </c>
      <c r="E32" s="3" t="s">
        <v>3</v>
      </c>
      <c r="F32" s="1">
        <v>5</v>
      </c>
      <c r="G32" s="38">
        <v>0</v>
      </c>
      <c r="H32" s="39">
        <f>Tabela1[[#This Row],[Količina]]*Tabela1[[#This Row],[Cena na enoto v EUR brez DDV ]]</f>
        <v>0</v>
      </c>
      <c r="I32" s="8"/>
      <c r="J32" s="8"/>
    </row>
    <row r="33" spans="1:10" ht="15" x14ac:dyDescent="0.25">
      <c r="A33" s="22"/>
      <c r="B33" s="36">
        <v>24</v>
      </c>
      <c r="C33" s="3">
        <v>91204735</v>
      </c>
      <c r="D33" s="37" t="s">
        <v>105</v>
      </c>
      <c r="E33" s="3" t="s">
        <v>3</v>
      </c>
      <c r="F33" s="1">
        <v>5</v>
      </c>
      <c r="G33" s="38">
        <v>0</v>
      </c>
      <c r="H33" s="39">
        <f>Tabela1[[#This Row],[Količina]]*Tabela1[[#This Row],[Cena na enoto v EUR brez DDV ]]</f>
        <v>0</v>
      </c>
      <c r="I33" s="8"/>
      <c r="J33" s="8"/>
    </row>
    <row r="34" spans="1:10" ht="15" x14ac:dyDescent="0.25">
      <c r="A34" s="22"/>
      <c r="B34" s="36">
        <v>25</v>
      </c>
      <c r="C34" s="3">
        <v>91203811</v>
      </c>
      <c r="D34" s="37" t="s">
        <v>106</v>
      </c>
      <c r="E34" s="3" t="s">
        <v>3</v>
      </c>
      <c r="F34" s="1">
        <v>100</v>
      </c>
      <c r="G34" s="38">
        <v>0</v>
      </c>
      <c r="H34" s="39">
        <f>Tabela1[[#This Row],[Količina]]*Tabela1[[#This Row],[Cena na enoto v EUR brez DDV ]]</f>
        <v>0</v>
      </c>
      <c r="I34" s="8"/>
      <c r="J34" s="8"/>
    </row>
    <row r="35" spans="1:10" ht="15" x14ac:dyDescent="0.25">
      <c r="A35" s="22"/>
      <c r="B35" s="36">
        <v>26</v>
      </c>
      <c r="C35" s="3">
        <v>91203810</v>
      </c>
      <c r="D35" s="37" t="s">
        <v>89</v>
      </c>
      <c r="E35" s="3" t="s">
        <v>3</v>
      </c>
      <c r="F35" s="1">
        <v>600</v>
      </c>
      <c r="G35" s="38">
        <v>0</v>
      </c>
      <c r="H35" s="39">
        <f>Tabela1[[#This Row],[Količina]]*Tabela1[[#This Row],[Cena na enoto v EUR brez DDV ]]</f>
        <v>0</v>
      </c>
      <c r="I35" s="8"/>
      <c r="J35" s="8"/>
    </row>
    <row r="36" spans="1:10" ht="15" x14ac:dyDescent="0.25">
      <c r="A36" s="22"/>
      <c r="B36" s="36">
        <v>27</v>
      </c>
      <c r="C36" s="3">
        <v>91207317</v>
      </c>
      <c r="D36" s="37" t="s">
        <v>90</v>
      </c>
      <c r="E36" s="3" t="s">
        <v>3</v>
      </c>
      <c r="F36" s="1">
        <v>1</v>
      </c>
      <c r="G36" s="38">
        <v>0</v>
      </c>
      <c r="H36" s="39">
        <f>Tabela1[[#This Row],[Količina]]*Tabela1[[#This Row],[Cena na enoto v EUR brez DDV ]]</f>
        <v>0</v>
      </c>
      <c r="I36" s="8"/>
      <c r="J36" s="8"/>
    </row>
    <row r="37" spans="1:10" ht="15" x14ac:dyDescent="0.25">
      <c r="A37" s="22"/>
      <c r="B37" s="36">
        <v>28</v>
      </c>
      <c r="C37" s="3">
        <v>91203340</v>
      </c>
      <c r="D37" s="37" t="s">
        <v>91</v>
      </c>
      <c r="E37" s="3" t="s">
        <v>3</v>
      </c>
      <c r="F37" s="1">
        <v>200</v>
      </c>
      <c r="G37" s="38">
        <v>0</v>
      </c>
      <c r="H37" s="39">
        <f>Tabela1[[#This Row],[Količina]]*Tabela1[[#This Row],[Cena na enoto v EUR brez DDV ]]</f>
        <v>0</v>
      </c>
      <c r="I37" s="8"/>
      <c r="J37" s="8"/>
    </row>
    <row r="38" spans="1:10" ht="15" x14ac:dyDescent="0.25">
      <c r="A38" s="22"/>
      <c r="B38" s="36">
        <v>29</v>
      </c>
      <c r="C38" s="3">
        <v>91204069</v>
      </c>
      <c r="D38" s="37" t="s">
        <v>92</v>
      </c>
      <c r="E38" s="3" t="s">
        <v>3</v>
      </c>
      <c r="F38" s="1">
        <v>100</v>
      </c>
      <c r="G38" s="38">
        <v>0</v>
      </c>
      <c r="H38" s="39">
        <f>Tabela1[[#This Row],[Količina]]*Tabela1[[#This Row],[Cena na enoto v EUR brez DDV ]]</f>
        <v>0</v>
      </c>
      <c r="I38" s="8"/>
      <c r="J38" s="8"/>
    </row>
    <row r="39" spans="1:10" ht="15" x14ac:dyDescent="0.25">
      <c r="A39" s="22"/>
      <c r="B39" s="36">
        <v>30</v>
      </c>
      <c r="C39" s="3">
        <v>91202719</v>
      </c>
      <c r="D39" s="37" t="s">
        <v>93</v>
      </c>
      <c r="E39" s="3" t="s">
        <v>3</v>
      </c>
      <c r="F39" s="1">
        <v>10</v>
      </c>
      <c r="G39" s="38">
        <v>0</v>
      </c>
      <c r="H39" s="39">
        <f>Tabela1[[#This Row],[Količina]]*Tabela1[[#This Row],[Cena na enoto v EUR brez DDV ]]</f>
        <v>0</v>
      </c>
      <c r="I39" s="8"/>
      <c r="J39" s="8"/>
    </row>
    <row r="40" spans="1:10" ht="15" x14ac:dyDescent="0.25">
      <c r="A40" s="22"/>
      <c r="B40" s="36">
        <v>31</v>
      </c>
      <c r="C40" s="3">
        <v>91202720</v>
      </c>
      <c r="D40" s="37" t="s">
        <v>94</v>
      </c>
      <c r="E40" s="3" t="s">
        <v>3</v>
      </c>
      <c r="F40" s="1">
        <v>10</v>
      </c>
      <c r="G40" s="38">
        <v>0</v>
      </c>
      <c r="H40" s="39">
        <f>Tabela1[[#This Row],[Količina]]*Tabela1[[#This Row],[Cena na enoto v EUR brez DDV ]]</f>
        <v>0</v>
      </c>
      <c r="I40" s="8"/>
      <c r="J40" s="8"/>
    </row>
    <row r="41" spans="1:10" ht="15" x14ac:dyDescent="0.25">
      <c r="A41" s="22"/>
      <c r="B41" s="36">
        <v>32</v>
      </c>
      <c r="C41" s="3">
        <v>91200688</v>
      </c>
      <c r="D41" s="37" t="s">
        <v>95</v>
      </c>
      <c r="E41" s="3" t="s">
        <v>3</v>
      </c>
      <c r="F41" s="1">
        <v>50</v>
      </c>
      <c r="G41" s="38">
        <v>0</v>
      </c>
      <c r="H41" s="39">
        <f>Tabela1[[#This Row],[Količina]]*Tabela1[[#This Row],[Cena na enoto v EUR brez DDV ]]</f>
        <v>0</v>
      </c>
      <c r="I41" s="8"/>
      <c r="J41" s="8"/>
    </row>
    <row r="42" spans="1:10" ht="15" x14ac:dyDescent="0.25">
      <c r="A42" s="22"/>
      <c r="B42" s="36">
        <v>33</v>
      </c>
      <c r="C42" s="3">
        <v>91202388</v>
      </c>
      <c r="D42" s="37" t="s">
        <v>107</v>
      </c>
      <c r="E42" s="3" t="s">
        <v>3</v>
      </c>
      <c r="F42" s="1">
        <v>15</v>
      </c>
      <c r="G42" s="38">
        <v>0</v>
      </c>
      <c r="H42" s="39">
        <f>Tabela1[[#This Row],[Količina]]*Tabela1[[#This Row],[Cena na enoto v EUR brez DDV ]]</f>
        <v>0</v>
      </c>
      <c r="I42" s="8"/>
      <c r="J42" s="8"/>
    </row>
    <row r="43" spans="1:10" ht="15" x14ac:dyDescent="0.25">
      <c r="A43" s="22"/>
      <c r="B43" s="36">
        <v>34</v>
      </c>
      <c r="C43" s="3">
        <v>91207315</v>
      </c>
      <c r="D43" s="37" t="s">
        <v>20</v>
      </c>
      <c r="E43" s="3" t="s">
        <v>3</v>
      </c>
      <c r="F43" s="1">
        <v>15</v>
      </c>
      <c r="G43" s="38">
        <v>0</v>
      </c>
      <c r="H43" s="39">
        <f>Tabela1[[#This Row],[Količina]]*Tabela1[[#This Row],[Cena na enoto v EUR brez DDV ]]</f>
        <v>0</v>
      </c>
      <c r="I43" s="8"/>
      <c r="J43" s="8"/>
    </row>
    <row r="44" spans="1:10" ht="15" x14ac:dyDescent="0.25">
      <c r="A44" s="22"/>
      <c r="B44" s="36">
        <v>35</v>
      </c>
      <c r="C44" s="3">
        <v>91203814</v>
      </c>
      <c r="D44" s="37" t="s">
        <v>21</v>
      </c>
      <c r="E44" s="3" t="s">
        <v>3</v>
      </c>
      <c r="F44" s="1">
        <v>30</v>
      </c>
      <c r="G44" s="38">
        <v>0</v>
      </c>
      <c r="H44" s="39">
        <f>Tabela1[[#This Row],[Količina]]*Tabela1[[#This Row],[Cena na enoto v EUR brez DDV ]]</f>
        <v>0</v>
      </c>
      <c r="I44" s="8"/>
      <c r="J44" s="8"/>
    </row>
    <row r="45" spans="1:10" ht="15" x14ac:dyDescent="0.25">
      <c r="A45" s="22"/>
      <c r="B45" s="36">
        <v>36</v>
      </c>
      <c r="C45" s="3">
        <v>91202387</v>
      </c>
      <c r="D45" s="37" t="s">
        <v>108</v>
      </c>
      <c r="E45" s="3" t="s">
        <v>3</v>
      </c>
      <c r="F45" s="1">
        <v>5</v>
      </c>
      <c r="G45" s="38">
        <v>0</v>
      </c>
      <c r="H45" s="39">
        <f>Tabela1[[#This Row],[Količina]]*Tabela1[[#This Row],[Cena na enoto v EUR brez DDV ]]</f>
        <v>0</v>
      </c>
      <c r="I45" s="8"/>
      <c r="J45" s="8"/>
    </row>
    <row r="46" spans="1:10" ht="15" x14ac:dyDescent="0.25">
      <c r="A46" s="22"/>
      <c r="B46" s="36">
        <v>37</v>
      </c>
      <c r="C46" s="3">
        <v>91203816</v>
      </c>
      <c r="D46" s="37" t="s">
        <v>22</v>
      </c>
      <c r="E46" s="3" t="s">
        <v>3</v>
      </c>
      <c r="F46" s="1">
        <v>10</v>
      </c>
      <c r="G46" s="38">
        <v>0</v>
      </c>
      <c r="H46" s="39">
        <f>Tabela1[[#This Row],[Količina]]*Tabela1[[#This Row],[Cena na enoto v EUR brez DDV ]]</f>
        <v>0</v>
      </c>
      <c r="I46" s="8"/>
      <c r="J46" s="8"/>
    </row>
    <row r="47" spans="1:10" ht="15" x14ac:dyDescent="0.25">
      <c r="A47" s="22"/>
      <c r="B47" s="36">
        <v>38</v>
      </c>
      <c r="C47" s="3">
        <v>91200701</v>
      </c>
      <c r="D47" s="37" t="s">
        <v>109</v>
      </c>
      <c r="E47" s="3" t="s">
        <v>3</v>
      </c>
      <c r="F47" s="1">
        <v>3</v>
      </c>
      <c r="G47" s="38">
        <v>0</v>
      </c>
      <c r="H47" s="39">
        <f>Tabela1[[#This Row],[Količina]]*Tabela1[[#This Row],[Cena na enoto v EUR brez DDV ]]</f>
        <v>0</v>
      </c>
      <c r="I47" s="8"/>
      <c r="J47" s="8"/>
    </row>
    <row r="48" spans="1:10" ht="15" x14ac:dyDescent="0.25">
      <c r="A48" s="22"/>
      <c r="B48" s="36">
        <v>39</v>
      </c>
      <c r="C48" s="3">
        <v>91203839</v>
      </c>
      <c r="D48" s="37" t="s">
        <v>23</v>
      </c>
      <c r="E48" s="3" t="s">
        <v>3</v>
      </c>
      <c r="F48" s="1">
        <v>3</v>
      </c>
      <c r="G48" s="38">
        <v>0</v>
      </c>
      <c r="H48" s="39">
        <f>Tabela1[[#This Row],[Količina]]*Tabela1[[#This Row],[Cena na enoto v EUR brez DDV ]]</f>
        <v>0</v>
      </c>
      <c r="I48" s="8"/>
      <c r="J48" s="8"/>
    </row>
    <row r="49" spans="1:10" ht="15" x14ac:dyDescent="0.25">
      <c r="A49" s="22"/>
      <c r="B49" s="36">
        <v>40</v>
      </c>
      <c r="C49" s="3">
        <v>91203840</v>
      </c>
      <c r="D49" s="37" t="s">
        <v>97</v>
      </c>
      <c r="E49" s="3" t="s">
        <v>3</v>
      </c>
      <c r="F49" s="1">
        <v>5</v>
      </c>
      <c r="G49" s="38">
        <v>0</v>
      </c>
      <c r="H49" s="39">
        <f>Tabela1[[#This Row],[Količina]]*Tabela1[[#This Row],[Cena na enoto v EUR brez DDV ]]</f>
        <v>0</v>
      </c>
      <c r="I49" s="8"/>
      <c r="J49" s="8"/>
    </row>
    <row r="50" spans="1:10" ht="15" x14ac:dyDescent="0.25">
      <c r="A50" s="22"/>
      <c r="B50" s="36">
        <v>41</v>
      </c>
      <c r="C50" s="3">
        <v>91200690</v>
      </c>
      <c r="D50" s="37" t="s">
        <v>110</v>
      </c>
      <c r="E50" s="3" t="s">
        <v>3</v>
      </c>
      <c r="F50" s="1">
        <v>3</v>
      </c>
      <c r="G50" s="38">
        <v>0</v>
      </c>
      <c r="H50" s="39">
        <f>Tabela1[[#This Row],[Količina]]*Tabela1[[#This Row],[Cena na enoto v EUR brez DDV ]]</f>
        <v>0</v>
      </c>
      <c r="I50" s="8"/>
      <c r="J50" s="8"/>
    </row>
    <row r="51" spans="1:10" ht="15" x14ac:dyDescent="0.25">
      <c r="A51" s="22"/>
      <c r="B51" s="36">
        <v>42</v>
      </c>
      <c r="C51" s="3">
        <v>91200677</v>
      </c>
      <c r="D51" s="37" t="s">
        <v>99</v>
      </c>
      <c r="E51" s="3" t="s">
        <v>3</v>
      </c>
      <c r="F51" s="1">
        <v>6</v>
      </c>
      <c r="G51" s="38">
        <v>0</v>
      </c>
      <c r="H51" s="39">
        <f>Tabela1[[#This Row],[Količina]]*Tabela1[[#This Row],[Cena na enoto v EUR brez DDV ]]</f>
        <v>0</v>
      </c>
      <c r="I51" s="8"/>
      <c r="J51" s="8"/>
    </row>
    <row r="52" spans="1:10" ht="15" x14ac:dyDescent="0.25">
      <c r="A52" s="22"/>
      <c r="B52" s="36">
        <v>43</v>
      </c>
      <c r="C52" s="3">
        <v>91203842</v>
      </c>
      <c r="D52" s="37" t="s">
        <v>98</v>
      </c>
      <c r="E52" s="3" t="s">
        <v>3</v>
      </c>
      <c r="F52" s="1">
        <v>12</v>
      </c>
      <c r="G52" s="38">
        <v>0</v>
      </c>
      <c r="H52" s="39">
        <f>Tabela1[[#This Row],[Količina]]*Tabela1[[#This Row],[Cena na enoto v EUR brez DDV ]]</f>
        <v>0</v>
      </c>
      <c r="I52" s="8"/>
      <c r="J52" s="8"/>
    </row>
    <row r="53" spans="1:10" ht="15" x14ac:dyDescent="0.25">
      <c r="A53" s="22"/>
      <c r="B53" s="36">
        <v>44</v>
      </c>
      <c r="C53" s="3">
        <v>91203812</v>
      </c>
      <c r="D53" s="37" t="s">
        <v>96</v>
      </c>
      <c r="E53" s="3" t="s">
        <v>3</v>
      </c>
      <c r="F53" s="1">
        <v>15</v>
      </c>
      <c r="G53" s="38">
        <v>0</v>
      </c>
      <c r="H53" s="39">
        <f>Tabela1[[#This Row],[Količina]]*Tabela1[[#This Row],[Cena na enoto v EUR brez DDV ]]</f>
        <v>0</v>
      </c>
      <c r="I53" s="8"/>
      <c r="J53" s="8"/>
    </row>
    <row r="54" spans="1:10" ht="15" x14ac:dyDescent="0.25">
      <c r="A54" s="22"/>
      <c r="B54" s="36">
        <v>45</v>
      </c>
      <c r="C54" s="3">
        <v>91203813</v>
      </c>
      <c r="D54" s="37" t="s">
        <v>24</v>
      </c>
      <c r="E54" s="3" t="s">
        <v>3</v>
      </c>
      <c r="F54" s="1">
        <v>45</v>
      </c>
      <c r="G54" s="38">
        <v>0</v>
      </c>
      <c r="H54" s="39">
        <f>Tabela1[[#This Row],[Količina]]*Tabela1[[#This Row],[Cena na enoto v EUR brez DDV ]]</f>
        <v>0</v>
      </c>
      <c r="I54" s="8"/>
      <c r="J54" s="8"/>
    </row>
    <row r="55" spans="1:10" ht="15" x14ac:dyDescent="0.25">
      <c r="A55" s="22"/>
      <c r="B55" s="36">
        <v>46</v>
      </c>
      <c r="C55" s="3">
        <v>91200684</v>
      </c>
      <c r="D55" s="37" t="s">
        <v>25</v>
      </c>
      <c r="E55" s="3" t="s">
        <v>3</v>
      </c>
      <c r="F55" s="1">
        <v>20</v>
      </c>
      <c r="G55" s="38">
        <v>0</v>
      </c>
      <c r="H55" s="39">
        <f>Tabela1[[#This Row],[Količina]]*Tabela1[[#This Row],[Cena na enoto v EUR brez DDV ]]</f>
        <v>0</v>
      </c>
      <c r="I55" s="8"/>
      <c r="J55" s="8"/>
    </row>
    <row r="56" spans="1:10" ht="15" x14ac:dyDescent="0.25">
      <c r="A56" s="22"/>
      <c r="B56" s="36">
        <v>47</v>
      </c>
      <c r="C56" s="3">
        <v>91200232</v>
      </c>
      <c r="D56" s="37" t="s">
        <v>26</v>
      </c>
      <c r="E56" s="3" t="s">
        <v>3</v>
      </c>
      <c r="F56" s="1">
        <v>15</v>
      </c>
      <c r="G56" s="38">
        <v>0</v>
      </c>
      <c r="H56" s="39">
        <f>Tabela1[[#This Row],[Količina]]*Tabela1[[#This Row],[Cena na enoto v EUR brez DDV ]]</f>
        <v>0</v>
      </c>
      <c r="I56" s="8"/>
      <c r="J56" s="8"/>
    </row>
    <row r="57" spans="1:10" ht="15" x14ac:dyDescent="0.25">
      <c r="A57" s="22"/>
      <c r="B57" s="36">
        <v>48</v>
      </c>
      <c r="C57" s="3">
        <v>91200227</v>
      </c>
      <c r="D57" s="37" t="s">
        <v>27</v>
      </c>
      <c r="E57" s="3" t="s">
        <v>3</v>
      </c>
      <c r="F57" s="1">
        <v>10</v>
      </c>
      <c r="G57" s="38">
        <v>0</v>
      </c>
      <c r="H57" s="39">
        <f>Tabela1[[#This Row],[Količina]]*Tabela1[[#This Row],[Cena na enoto v EUR brez DDV ]]</f>
        <v>0</v>
      </c>
      <c r="I57" s="8"/>
      <c r="J57" s="8"/>
    </row>
    <row r="58" spans="1:10" ht="15" x14ac:dyDescent="0.25">
      <c r="A58" s="22"/>
      <c r="B58" s="36">
        <v>49</v>
      </c>
      <c r="C58" s="3">
        <v>91200230</v>
      </c>
      <c r="D58" s="37" t="s">
        <v>28</v>
      </c>
      <c r="E58" s="3" t="s">
        <v>3</v>
      </c>
      <c r="F58" s="1">
        <v>15</v>
      </c>
      <c r="G58" s="38">
        <v>0</v>
      </c>
      <c r="H58" s="39">
        <f>Tabela1[[#This Row],[Količina]]*Tabela1[[#This Row],[Cena na enoto v EUR brez DDV ]]</f>
        <v>0</v>
      </c>
      <c r="I58" s="8"/>
      <c r="J58" s="8"/>
    </row>
    <row r="59" spans="1:10" ht="15" x14ac:dyDescent="0.25">
      <c r="A59" s="22"/>
      <c r="B59" s="36">
        <v>50</v>
      </c>
      <c r="C59" s="3">
        <v>91201886</v>
      </c>
      <c r="D59" s="37" t="s">
        <v>29</v>
      </c>
      <c r="E59" s="3" t="s">
        <v>3</v>
      </c>
      <c r="F59" s="1">
        <v>10</v>
      </c>
      <c r="G59" s="38">
        <v>0</v>
      </c>
      <c r="H59" s="39">
        <f>Tabela1[[#This Row],[Količina]]*Tabela1[[#This Row],[Cena na enoto v EUR brez DDV ]]</f>
        <v>0</v>
      </c>
      <c r="I59" s="8"/>
      <c r="J59" s="8"/>
    </row>
    <row r="60" spans="1:10" ht="15" x14ac:dyDescent="0.25">
      <c r="A60" s="22"/>
      <c r="B60" s="36">
        <v>51</v>
      </c>
      <c r="C60" s="3">
        <v>91202320</v>
      </c>
      <c r="D60" s="37" t="s">
        <v>30</v>
      </c>
      <c r="E60" s="3" t="s">
        <v>3</v>
      </c>
      <c r="F60" s="1">
        <v>10</v>
      </c>
      <c r="G60" s="38">
        <v>0</v>
      </c>
      <c r="H60" s="39">
        <f>Tabela1[[#This Row],[Količina]]*Tabela1[[#This Row],[Cena na enoto v EUR brez DDV ]]</f>
        <v>0</v>
      </c>
      <c r="I60" s="8"/>
      <c r="J60" s="8"/>
    </row>
    <row r="61" spans="1:10" ht="15" x14ac:dyDescent="0.25">
      <c r="A61" s="22"/>
      <c r="B61" s="36">
        <v>52</v>
      </c>
      <c r="C61" s="3">
        <v>91200228</v>
      </c>
      <c r="D61" s="37" t="s">
        <v>31</v>
      </c>
      <c r="E61" s="3" t="s">
        <v>3</v>
      </c>
      <c r="F61" s="1">
        <v>30</v>
      </c>
      <c r="G61" s="38">
        <v>0</v>
      </c>
      <c r="H61" s="39">
        <f>Tabela1[[#This Row],[Količina]]*Tabela1[[#This Row],[Cena na enoto v EUR brez DDV ]]</f>
        <v>0</v>
      </c>
      <c r="I61" s="8"/>
      <c r="J61" s="8"/>
    </row>
    <row r="62" spans="1:10" ht="15" x14ac:dyDescent="0.25">
      <c r="A62" s="22"/>
      <c r="B62" s="36">
        <v>53</v>
      </c>
      <c r="C62" s="3">
        <v>91200231</v>
      </c>
      <c r="D62" s="37" t="s">
        <v>32</v>
      </c>
      <c r="E62" s="3" t="s">
        <v>3</v>
      </c>
      <c r="F62" s="1">
        <v>5</v>
      </c>
      <c r="G62" s="38">
        <v>0</v>
      </c>
      <c r="H62" s="39">
        <f>Tabela1[[#This Row],[Količina]]*Tabela1[[#This Row],[Cena na enoto v EUR brez DDV ]]</f>
        <v>0</v>
      </c>
      <c r="I62" s="8"/>
      <c r="J62" s="8"/>
    </row>
    <row r="63" spans="1:10" ht="15" x14ac:dyDescent="0.25">
      <c r="A63" s="22"/>
      <c r="B63" s="36">
        <v>54</v>
      </c>
      <c r="C63" s="3">
        <v>91203416</v>
      </c>
      <c r="D63" s="37" t="s">
        <v>33</v>
      </c>
      <c r="E63" s="3" t="s">
        <v>3</v>
      </c>
      <c r="F63" s="1">
        <v>10</v>
      </c>
      <c r="G63" s="38">
        <v>0</v>
      </c>
      <c r="H63" s="39">
        <f>Tabela1[[#This Row],[Količina]]*Tabela1[[#This Row],[Cena na enoto v EUR brez DDV ]]</f>
        <v>0</v>
      </c>
      <c r="I63" s="8"/>
      <c r="J63" s="8"/>
    </row>
    <row r="64" spans="1:10" ht="15" x14ac:dyDescent="0.25">
      <c r="A64" s="22"/>
      <c r="B64" s="36">
        <v>55</v>
      </c>
      <c r="C64" s="3">
        <v>91207314</v>
      </c>
      <c r="D64" s="37" t="s">
        <v>34</v>
      </c>
      <c r="E64" s="3" t="s">
        <v>3</v>
      </c>
      <c r="F64" s="1">
        <v>5</v>
      </c>
      <c r="G64" s="38">
        <v>0</v>
      </c>
      <c r="H64" s="39">
        <f>Tabela1[[#This Row],[Količina]]*Tabela1[[#This Row],[Cena na enoto v EUR brez DDV ]]</f>
        <v>0</v>
      </c>
      <c r="I64" s="8"/>
      <c r="J64" s="8"/>
    </row>
    <row r="65" spans="1:10" ht="15" x14ac:dyDescent="0.25">
      <c r="A65" s="22"/>
      <c r="B65" s="36">
        <v>56</v>
      </c>
      <c r="C65" s="3">
        <v>91200667</v>
      </c>
      <c r="D65" s="37" t="s">
        <v>35</v>
      </c>
      <c r="E65" s="3" t="s">
        <v>3</v>
      </c>
      <c r="F65" s="1">
        <v>6</v>
      </c>
      <c r="G65" s="38">
        <v>0</v>
      </c>
      <c r="H65" s="39">
        <f>Tabela1[[#This Row],[Količina]]*Tabela1[[#This Row],[Cena na enoto v EUR brez DDV ]]</f>
        <v>0</v>
      </c>
      <c r="I65" s="8"/>
      <c r="J65" s="8"/>
    </row>
    <row r="66" spans="1:10" ht="15" x14ac:dyDescent="0.25">
      <c r="A66" s="22"/>
      <c r="B66" s="36">
        <v>57</v>
      </c>
      <c r="C66" s="3">
        <v>91200666</v>
      </c>
      <c r="D66" s="37" t="s">
        <v>36</v>
      </c>
      <c r="E66" s="3" t="s">
        <v>3</v>
      </c>
      <c r="F66" s="1">
        <v>6</v>
      </c>
      <c r="G66" s="38">
        <v>0</v>
      </c>
      <c r="H66" s="39">
        <f>Tabela1[[#This Row],[Količina]]*Tabela1[[#This Row],[Cena na enoto v EUR brez DDV ]]</f>
        <v>0</v>
      </c>
      <c r="I66" s="8"/>
      <c r="J66" s="8"/>
    </row>
    <row r="67" spans="1:10" ht="15" x14ac:dyDescent="0.25">
      <c r="A67" s="22"/>
      <c r="B67" s="36">
        <v>58</v>
      </c>
      <c r="C67" s="3">
        <v>91200672</v>
      </c>
      <c r="D67" s="37" t="s">
        <v>37</v>
      </c>
      <c r="E67" s="3" t="s">
        <v>3</v>
      </c>
      <c r="F67" s="1">
        <v>25</v>
      </c>
      <c r="G67" s="38">
        <v>0</v>
      </c>
      <c r="H67" s="39">
        <f>Tabela1[[#This Row],[Količina]]*Tabela1[[#This Row],[Cena na enoto v EUR brez DDV ]]</f>
        <v>0</v>
      </c>
      <c r="I67" s="8"/>
      <c r="J67" s="8"/>
    </row>
    <row r="68" spans="1:10" ht="15" x14ac:dyDescent="0.25">
      <c r="A68" s="22"/>
      <c r="B68" s="36">
        <v>59</v>
      </c>
      <c r="C68" s="3">
        <v>91202306</v>
      </c>
      <c r="D68" s="37" t="s">
        <v>38</v>
      </c>
      <c r="E68" s="3" t="s">
        <v>3</v>
      </c>
      <c r="F68" s="1">
        <v>10</v>
      </c>
      <c r="G68" s="38">
        <v>0</v>
      </c>
      <c r="H68" s="39">
        <f>Tabela1[[#This Row],[Količina]]*Tabela1[[#This Row],[Cena na enoto v EUR brez DDV ]]</f>
        <v>0</v>
      </c>
      <c r="I68" s="8"/>
      <c r="J68" s="8"/>
    </row>
    <row r="69" spans="1:10" ht="15" x14ac:dyDescent="0.25">
      <c r="A69" s="22"/>
      <c r="B69" s="36">
        <v>60</v>
      </c>
      <c r="C69" s="3">
        <v>91200670</v>
      </c>
      <c r="D69" s="37" t="s">
        <v>39</v>
      </c>
      <c r="E69" s="3" t="s">
        <v>3</v>
      </c>
      <c r="F69" s="1">
        <v>10</v>
      </c>
      <c r="G69" s="38">
        <v>0</v>
      </c>
      <c r="H69" s="39">
        <f>Tabela1[[#This Row],[Količina]]*Tabela1[[#This Row],[Cena na enoto v EUR brez DDV ]]</f>
        <v>0</v>
      </c>
      <c r="I69" s="8"/>
      <c r="J69" s="8"/>
    </row>
    <row r="70" spans="1:10" ht="15" x14ac:dyDescent="0.25">
      <c r="A70" s="22"/>
      <c r="B70" s="36">
        <v>61</v>
      </c>
      <c r="C70" s="3">
        <v>91204600</v>
      </c>
      <c r="D70" s="37" t="s">
        <v>111</v>
      </c>
      <c r="E70" s="3" t="s">
        <v>3</v>
      </c>
      <c r="F70" s="1">
        <v>3</v>
      </c>
      <c r="G70" s="38">
        <v>0</v>
      </c>
      <c r="H70" s="39">
        <f>Tabela1[[#This Row],[Količina]]*Tabela1[[#This Row],[Cena na enoto v EUR brez DDV ]]</f>
        <v>0</v>
      </c>
      <c r="I70" s="8"/>
      <c r="J70" s="8"/>
    </row>
    <row r="71" spans="1:10" ht="15" x14ac:dyDescent="0.25">
      <c r="A71" s="22"/>
      <c r="B71" s="36">
        <v>62</v>
      </c>
      <c r="C71" s="3">
        <v>91202385</v>
      </c>
      <c r="D71" s="37" t="s">
        <v>112</v>
      </c>
      <c r="E71" s="3" t="s">
        <v>3</v>
      </c>
      <c r="F71" s="1">
        <v>4</v>
      </c>
      <c r="G71" s="38">
        <v>0</v>
      </c>
      <c r="H71" s="39">
        <f>Tabela1[[#This Row],[Količina]]*Tabela1[[#This Row],[Cena na enoto v EUR brez DDV ]]</f>
        <v>0</v>
      </c>
      <c r="I71" s="8"/>
      <c r="J71" s="8"/>
    </row>
    <row r="72" spans="1:10" ht="15" x14ac:dyDescent="0.25">
      <c r="A72" s="22"/>
      <c r="B72" s="36">
        <v>63</v>
      </c>
      <c r="C72" s="3">
        <v>91202289</v>
      </c>
      <c r="D72" s="37" t="s">
        <v>113</v>
      </c>
      <c r="E72" s="3" t="s">
        <v>3</v>
      </c>
      <c r="F72" s="1">
        <v>2</v>
      </c>
      <c r="G72" s="38">
        <v>0</v>
      </c>
      <c r="H72" s="39">
        <f>Tabela1[[#This Row],[Količina]]*Tabela1[[#This Row],[Cena na enoto v EUR brez DDV ]]</f>
        <v>0</v>
      </c>
      <c r="I72" s="8"/>
      <c r="J72" s="8"/>
    </row>
    <row r="73" spans="1:10" ht="15" x14ac:dyDescent="0.25">
      <c r="A73" s="22"/>
      <c r="B73" s="36">
        <v>64</v>
      </c>
      <c r="C73" s="3">
        <v>91202636</v>
      </c>
      <c r="D73" s="37" t="s">
        <v>114</v>
      </c>
      <c r="E73" s="3" t="s">
        <v>3</v>
      </c>
      <c r="F73" s="1">
        <v>2</v>
      </c>
      <c r="G73" s="38">
        <v>0</v>
      </c>
      <c r="H73" s="39">
        <f>Tabela1[[#This Row],[Količina]]*Tabela1[[#This Row],[Cena na enoto v EUR brez DDV ]]</f>
        <v>0</v>
      </c>
      <c r="I73" s="8"/>
      <c r="J73" s="8"/>
    </row>
    <row r="74" spans="1:10" ht="15" x14ac:dyDescent="0.25">
      <c r="A74" s="22"/>
      <c r="B74" s="36">
        <v>65</v>
      </c>
      <c r="C74" s="3">
        <v>91202386</v>
      </c>
      <c r="D74" s="37" t="s">
        <v>115</v>
      </c>
      <c r="E74" s="3" t="s">
        <v>3</v>
      </c>
      <c r="F74" s="1">
        <v>2</v>
      </c>
      <c r="G74" s="38">
        <v>0</v>
      </c>
      <c r="H74" s="39">
        <f>Tabela1[[#This Row],[Količina]]*Tabela1[[#This Row],[Cena na enoto v EUR brez DDV ]]</f>
        <v>0</v>
      </c>
      <c r="I74" s="8"/>
      <c r="J74" s="8"/>
    </row>
    <row r="75" spans="1:10" ht="15" x14ac:dyDescent="0.25">
      <c r="A75" s="22"/>
      <c r="B75" s="36">
        <v>66</v>
      </c>
      <c r="C75" s="3">
        <v>91202959</v>
      </c>
      <c r="D75" s="37" t="s">
        <v>116</v>
      </c>
      <c r="E75" s="3" t="s">
        <v>3</v>
      </c>
      <c r="F75" s="1">
        <v>2</v>
      </c>
      <c r="G75" s="38">
        <v>0</v>
      </c>
      <c r="H75" s="39">
        <f>Tabela1[[#This Row],[Količina]]*Tabela1[[#This Row],[Cena na enoto v EUR brez DDV ]]</f>
        <v>0</v>
      </c>
      <c r="I75" s="8"/>
      <c r="J75" s="8"/>
    </row>
    <row r="76" spans="1:10" ht="15" x14ac:dyDescent="0.25">
      <c r="A76" s="22"/>
      <c r="B76" s="36">
        <v>67</v>
      </c>
      <c r="C76" s="3">
        <v>91203819</v>
      </c>
      <c r="D76" s="37" t="s">
        <v>40</v>
      </c>
      <c r="E76" s="3" t="s">
        <v>3</v>
      </c>
      <c r="F76" s="1">
        <v>150</v>
      </c>
      <c r="G76" s="38">
        <v>0</v>
      </c>
      <c r="H76" s="39">
        <f>Tabela1[[#This Row],[Količina]]*Tabela1[[#This Row],[Cena na enoto v EUR brez DDV ]]</f>
        <v>0</v>
      </c>
      <c r="I76" s="8"/>
      <c r="J76" s="8"/>
    </row>
    <row r="77" spans="1:10" ht="15" x14ac:dyDescent="0.25">
      <c r="A77" s="22"/>
      <c r="B77" s="36">
        <v>68</v>
      </c>
      <c r="C77" s="3">
        <v>91200669</v>
      </c>
      <c r="D77" s="37" t="s">
        <v>41</v>
      </c>
      <c r="E77" s="3" t="s">
        <v>3</v>
      </c>
      <c r="F77" s="1">
        <v>10</v>
      </c>
      <c r="G77" s="38">
        <v>0</v>
      </c>
      <c r="H77" s="39">
        <f>Tabela1[[#This Row],[Količina]]*Tabela1[[#This Row],[Cena na enoto v EUR brez DDV ]]</f>
        <v>0</v>
      </c>
      <c r="I77" s="8"/>
      <c r="J77" s="8"/>
    </row>
    <row r="78" spans="1:10" ht="15" x14ac:dyDescent="0.25">
      <c r="A78" s="22"/>
      <c r="B78" s="36">
        <v>69</v>
      </c>
      <c r="C78" s="3">
        <v>91202167</v>
      </c>
      <c r="D78" s="37" t="s">
        <v>42</v>
      </c>
      <c r="E78" s="3" t="s">
        <v>3</v>
      </c>
      <c r="F78" s="1">
        <v>10</v>
      </c>
      <c r="G78" s="38">
        <v>0</v>
      </c>
      <c r="H78" s="39">
        <f>Tabela1[[#This Row],[Količina]]*Tabela1[[#This Row],[Cena na enoto v EUR brez DDV ]]</f>
        <v>0</v>
      </c>
      <c r="I78" s="8"/>
      <c r="J78" s="8"/>
    </row>
    <row r="79" spans="1:10" ht="15" x14ac:dyDescent="0.25">
      <c r="A79" s="22"/>
      <c r="B79" s="36">
        <v>70</v>
      </c>
      <c r="C79" s="3">
        <v>91200693</v>
      </c>
      <c r="D79" s="37" t="s">
        <v>43</v>
      </c>
      <c r="E79" s="3" t="s">
        <v>3</v>
      </c>
      <c r="F79" s="1">
        <v>10</v>
      </c>
      <c r="G79" s="38">
        <v>0</v>
      </c>
      <c r="H79" s="39">
        <f>Tabela1[[#This Row],[Količina]]*Tabela1[[#This Row],[Cena na enoto v EUR brez DDV ]]</f>
        <v>0</v>
      </c>
      <c r="I79" s="8"/>
      <c r="J79" s="8"/>
    </row>
    <row r="80" spans="1:10" ht="15" x14ac:dyDescent="0.25">
      <c r="A80" s="22"/>
      <c r="B80" s="36">
        <v>71</v>
      </c>
      <c r="C80" s="3">
        <v>91207310</v>
      </c>
      <c r="D80" s="37" t="s">
        <v>44</v>
      </c>
      <c r="E80" s="3" t="s">
        <v>3</v>
      </c>
      <c r="F80" s="1">
        <v>10</v>
      </c>
      <c r="G80" s="38">
        <v>0</v>
      </c>
      <c r="H80" s="39">
        <f>Tabela1[[#This Row],[Količina]]*Tabela1[[#This Row],[Cena na enoto v EUR brez DDV ]]</f>
        <v>0</v>
      </c>
      <c r="I80" s="8"/>
      <c r="J80" s="8"/>
    </row>
    <row r="81" spans="1:10" ht="15" x14ac:dyDescent="0.25">
      <c r="A81" s="22"/>
      <c r="B81" s="36">
        <v>72</v>
      </c>
      <c r="C81" s="3">
        <v>91202168</v>
      </c>
      <c r="D81" s="37" t="s">
        <v>45</v>
      </c>
      <c r="E81" s="3" t="s">
        <v>3</v>
      </c>
      <c r="F81" s="1">
        <v>5</v>
      </c>
      <c r="G81" s="38">
        <v>0</v>
      </c>
      <c r="H81" s="39">
        <f>Tabela1[[#This Row],[Količina]]*Tabela1[[#This Row],[Cena na enoto v EUR brez DDV ]]</f>
        <v>0</v>
      </c>
      <c r="I81" s="8"/>
      <c r="J81" s="8"/>
    </row>
    <row r="82" spans="1:10" ht="15" x14ac:dyDescent="0.25">
      <c r="A82" s="22"/>
      <c r="B82" s="36">
        <v>73</v>
      </c>
      <c r="C82" s="3">
        <v>91200694</v>
      </c>
      <c r="D82" s="37" t="s">
        <v>46</v>
      </c>
      <c r="E82" s="3" t="s">
        <v>3</v>
      </c>
      <c r="F82" s="1">
        <v>8</v>
      </c>
      <c r="G82" s="38">
        <v>0</v>
      </c>
      <c r="H82" s="39">
        <f>Tabela1[[#This Row],[Količina]]*Tabela1[[#This Row],[Cena na enoto v EUR brez DDV ]]</f>
        <v>0</v>
      </c>
      <c r="I82" s="8"/>
      <c r="J82" s="8"/>
    </row>
    <row r="83" spans="1:10" ht="15" x14ac:dyDescent="0.25">
      <c r="A83" s="22"/>
      <c r="B83" s="36">
        <v>74</v>
      </c>
      <c r="C83" s="3">
        <v>91207311</v>
      </c>
      <c r="D83" s="37" t="s">
        <v>47</v>
      </c>
      <c r="E83" s="3" t="s">
        <v>3</v>
      </c>
      <c r="F83" s="1">
        <v>12</v>
      </c>
      <c r="G83" s="38">
        <v>0</v>
      </c>
      <c r="H83" s="39">
        <f>Tabela1[[#This Row],[Količina]]*Tabela1[[#This Row],[Cena na enoto v EUR brez DDV ]]</f>
        <v>0</v>
      </c>
      <c r="I83" s="8"/>
      <c r="J83" s="8"/>
    </row>
    <row r="84" spans="1:10" ht="15" x14ac:dyDescent="0.25">
      <c r="A84" s="22"/>
      <c r="B84" s="36">
        <v>75</v>
      </c>
      <c r="C84" s="3">
        <v>91207312</v>
      </c>
      <c r="D84" s="37" t="s">
        <v>48</v>
      </c>
      <c r="E84" s="3" t="s">
        <v>3</v>
      </c>
      <c r="F84" s="1">
        <v>1</v>
      </c>
      <c r="G84" s="38">
        <v>0</v>
      </c>
      <c r="H84" s="39">
        <f>Tabela1[[#This Row],[Količina]]*Tabela1[[#This Row],[Cena na enoto v EUR brez DDV ]]</f>
        <v>0</v>
      </c>
      <c r="I84" s="8"/>
      <c r="J84" s="8"/>
    </row>
    <row r="85" spans="1:10" ht="15" x14ac:dyDescent="0.25">
      <c r="A85" s="22"/>
      <c r="B85" s="36">
        <v>76</v>
      </c>
      <c r="C85" s="3">
        <v>91200695</v>
      </c>
      <c r="D85" s="37" t="s">
        <v>49</v>
      </c>
      <c r="E85" s="3" t="s">
        <v>3</v>
      </c>
      <c r="F85" s="1">
        <v>2</v>
      </c>
      <c r="G85" s="38">
        <v>0</v>
      </c>
      <c r="H85" s="39">
        <f>Tabela1[[#This Row],[Količina]]*Tabela1[[#This Row],[Cena na enoto v EUR brez DDV ]]</f>
        <v>0</v>
      </c>
      <c r="I85" s="8"/>
      <c r="J85" s="8"/>
    </row>
    <row r="86" spans="1:10" ht="15" x14ac:dyDescent="0.25">
      <c r="A86" s="22"/>
      <c r="B86" s="36">
        <v>77</v>
      </c>
      <c r="C86" s="3">
        <v>91200696</v>
      </c>
      <c r="D86" s="37" t="s">
        <v>50</v>
      </c>
      <c r="E86" s="3" t="s">
        <v>3</v>
      </c>
      <c r="F86" s="1">
        <v>1</v>
      </c>
      <c r="G86" s="38">
        <v>0</v>
      </c>
      <c r="H86" s="39">
        <f>Tabela1[[#This Row],[Količina]]*Tabela1[[#This Row],[Cena na enoto v EUR brez DDV ]]</f>
        <v>0</v>
      </c>
      <c r="I86" s="8"/>
      <c r="J86" s="8"/>
    </row>
    <row r="87" spans="1:10" ht="15" x14ac:dyDescent="0.25">
      <c r="A87" s="22"/>
      <c r="B87" s="36">
        <v>78</v>
      </c>
      <c r="C87" s="3">
        <v>91207313</v>
      </c>
      <c r="D87" s="37" t="s">
        <v>51</v>
      </c>
      <c r="E87" s="3" t="s">
        <v>3</v>
      </c>
      <c r="F87" s="1">
        <v>1</v>
      </c>
      <c r="G87" s="38">
        <v>0</v>
      </c>
      <c r="H87" s="39">
        <f>Tabela1[[#This Row],[Količina]]*Tabela1[[#This Row],[Cena na enoto v EUR brez DDV ]]</f>
        <v>0</v>
      </c>
      <c r="I87" s="8"/>
      <c r="J87" s="8"/>
    </row>
    <row r="88" spans="1:10" ht="15" x14ac:dyDescent="0.25">
      <c r="A88" s="22"/>
      <c r="B88" s="36">
        <v>79</v>
      </c>
      <c r="C88" s="3">
        <v>91204623</v>
      </c>
      <c r="D88" s="37" t="s">
        <v>52</v>
      </c>
      <c r="E88" s="3" t="s">
        <v>3</v>
      </c>
      <c r="F88" s="1">
        <v>2</v>
      </c>
      <c r="G88" s="38">
        <v>0</v>
      </c>
      <c r="H88" s="39">
        <f>Tabela1[[#This Row],[Količina]]*Tabela1[[#This Row],[Cena na enoto v EUR brez DDV ]]</f>
        <v>0</v>
      </c>
      <c r="I88" s="8"/>
      <c r="J88" s="8"/>
    </row>
    <row r="89" spans="1:10" ht="15" x14ac:dyDescent="0.25">
      <c r="A89" s="22"/>
      <c r="B89" s="36">
        <v>80</v>
      </c>
      <c r="C89" s="3">
        <v>91200689</v>
      </c>
      <c r="D89" s="37" t="s">
        <v>53</v>
      </c>
      <c r="E89" s="3" t="s">
        <v>3</v>
      </c>
      <c r="F89" s="1">
        <v>15</v>
      </c>
      <c r="G89" s="38">
        <v>0</v>
      </c>
      <c r="H89" s="39">
        <f>Tabela1[[#This Row],[Količina]]*Tabela1[[#This Row],[Cena na enoto v EUR brez DDV ]]</f>
        <v>0</v>
      </c>
      <c r="I89" s="8"/>
      <c r="J89" s="8"/>
    </row>
    <row r="90" spans="1:10" ht="15" x14ac:dyDescent="0.25">
      <c r="A90" s="22"/>
      <c r="B90" s="36">
        <v>81</v>
      </c>
      <c r="C90" s="3">
        <v>91200676</v>
      </c>
      <c r="D90" s="37" t="s">
        <v>54</v>
      </c>
      <c r="E90" s="3" t="s">
        <v>3</v>
      </c>
      <c r="F90" s="1">
        <v>10</v>
      </c>
      <c r="G90" s="38">
        <v>0</v>
      </c>
      <c r="H90" s="39">
        <f>Tabela1[[#This Row],[Količina]]*Tabela1[[#This Row],[Cena na enoto v EUR brez DDV ]]</f>
        <v>0</v>
      </c>
      <c r="I90" s="8"/>
      <c r="J90" s="8"/>
    </row>
    <row r="91" spans="1:10" ht="15" x14ac:dyDescent="0.25">
      <c r="A91" s="22"/>
      <c r="B91" s="36">
        <v>82</v>
      </c>
      <c r="C91" s="3">
        <v>91207316</v>
      </c>
      <c r="D91" s="37" t="s">
        <v>55</v>
      </c>
      <c r="E91" s="3" t="s">
        <v>3</v>
      </c>
      <c r="F91" s="1">
        <v>10</v>
      </c>
      <c r="G91" s="38">
        <v>0</v>
      </c>
      <c r="H91" s="39">
        <f>Tabela1[[#This Row],[Količina]]*Tabela1[[#This Row],[Cena na enoto v EUR brez DDV ]]</f>
        <v>0</v>
      </c>
      <c r="I91" s="8"/>
      <c r="J91" s="8"/>
    </row>
    <row r="92" spans="1:10" ht="15" x14ac:dyDescent="0.25">
      <c r="A92" s="22"/>
      <c r="B92" s="36">
        <v>83</v>
      </c>
      <c r="C92" s="3">
        <v>91202635</v>
      </c>
      <c r="D92" s="37" t="s">
        <v>56</v>
      </c>
      <c r="E92" s="3" t="s">
        <v>3</v>
      </c>
      <c r="F92" s="1">
        <v>10</v>
      </c>
      <c r="G92" s="38">
        <v>0</v>
      </c>
      <c r="H92" s="39">
        <f>Tabela1[[#This Row],[Količina]]*Tabela1[[#This Row],[Cena na enoto v EUR brez DDV ]]</f>
        <v>0</v>
      </c>
      <c r="I92" s="8"/>
      <c r="J92" s="8"/>
    </row>
    <row r="93" spans="1:10" ht="15" x14ac:dyDescent="0.25">
      <c r="A93" s="22"/>
      <c r="B93" s="36">
        <v>84</v>
      </c>
      <c r="C93" s="3">
        <v>91200680</v>
      </c>
      <c r="D93" s="37" t="s">
        <v>57</v>
      </c>
      <c r="E93" s="3" t="s">
        <v>3</v>
      </c>
      <c r="F93" s="1">
        <v>5</v>
      </c>
      <c r="G93" s="38">
        <v>0</v>
      </c>
      <c r="H93" s="39">
        <f>Tabela1[[#This Row],[Količina]]*Tabela1[[#This Row],[Cena na enoto v EUR brez DDV ]]</f>
        <v>0</v>
      </c>
      <c r="I93" s="8"/>
      <c r="J93" s="8"/>
    </row>
    <row r="94" spans="1:10" ht="15" x14ac:dyDescent="0.25">
      <c r="A94" s="22"/>
      <c r="B94" s="36">
        <v>85</v>
      </c>
      <c r="C94" s="3">
        <v>91204070</v>
      </c>
      <c r="D94" s="37" t="s">
        <v>58</v>
      </c>
      <c r="E94" s="3" t="s">
        <v>3</v>
      </c>
      <c r="F94" s="1">
        <v>12</v>
      </c>
      <c r="G94" s="38">
        <v>0</v>
      </c>
      <c r="H94" s="39">
        <f>Tabela1[[#This Row],[Količina]]*Tabela1[[#This Row],[Cena na enoto v EUR brez DDV ]]</f>
        <v>0</v>
      </c>
      <c r="I94" s="8"/>
      <c r="J94" s="8"/>
    </row>
    <row r="95" spans="1:10" ht="15" x14ac:dyDescent="0.25">
      <c r="A95" s="22"/>
      <c r="B95" s="36">
        <v>86</v>
      </c>
      <c r="C95" s="3">
        <v>91206698</v>
      </c>
      <c r="D95" s="37" t="s">
        <v>59</v>
      </c>
      <c r="E95" s="3" t="s">
        <v>3</v>
      </c>
      <c r="F95" s="1">
        <v>4</v>
      </c>
      <c r="G95" s="38">
        <v>0</v>
      </c>
      <c r="H95" s="39">
        <f>Tabela1[[#This Row],[Količina]]*Tabela1[[#This Row],[Cena na enoto v EUR brez DDV ]]</f>
        <v>0</v>
      </c>
      <c r="I95" s="8"/>
      <c r="J95" s="8"/>
    </row>
    <row r="96" spans="1:10" ht="15" x14ac:dyDescent="0.25">
      <c r="A96" s="22"/>
      <c r="B96" s="36">
        <v>87</v>
      </c>
      <c r="C96" s="3">
        <v>91202629</v>
      </c>
      <c r="D96" s="37" t="s">
        <v>60</v>
      </c>
      <c r="E96" s="3" t="s">
        <v>3</v>
      </c>
      <c r="F96" s="1">
        <v>10</v>
      </c>
      <c r="G96" s="38">
        <v>0</v>
      </c>
      <c r="H96" s="39">
        <f>Tabela1[[#This Row],[Količina]]*Tabela1[[#This Row],[Cena na enoto v EUR brez DDV ]]</f>
        <v>0</v>
      </c>
      <c r="I96" s="8"/>
      <c r="J96" s="8"/>
    </row>
    <row r="97" spans="1:10" ht="15" x14ac:dyDescent="0.25">
      <c r="A97" s="22"/>
      <c r="B97" s="36">
        <v>88</v>
      </c>
      <c r="C97" s="3">
        <v>91202630</v>
      </c>
      <c r="D97" s="37" t="s">
        <v>61</v>
      </c>
      <c r="E97" s="3" t="s">
        <v>3</v>
      </c>
      <c r="F97" s="1">
        <v>200</v>
      </c>
      <c r="G97" s="38">
        <v>0</v>
      </c>
      <c r="H97" s="39">
        <f>Tabela1[[#This Row],[Količina]]*Tabela1[[#This Row],[Cena na enoto v EUR brez DDV ]]</f>
        <v>0</v>
      </c>
      <c r="I97" s="8"/>
      <c r="J97" s="8"/>
    </row>
    <row r="98" spans="1:10" ht="15" x14ac:dyDescent="0.25">
      <c r="A98" s="22"/>
      <c r="B98" s="36">
        <v>89</v>
      </c>
      <c r="C98" s="3">
        <v>91202631</v>
      </c>
      <c r="D98" s="37" t="s">
        <v>62</v>
      </c>
      <c r="E98" s="3" t="s">
        <v>3</v>
      </c>
      <c r="F98" s="1">
        <v>10</v>
      </c>
      <c r="G98" s="38">
        <v>0</v>
      </c>
      <c r="H98" s="39">
        <f>Tabela1[[#This Row],[Količina]]*Tabela1[[#This Row],[Cena na enoto v EUR brez DDV ]]</f>
        <v>0</v>
      </c>
      <c r="I98" s="8"/>
      <c r="J98" s="8"/>
    </row>
    <row r="99" spans="1:10" ht="15" x14ac:dyDescent="0.25">
      <c r="A99" s="22"/>
      <c r="B99" s="36">
        <v>90</v>
      </c>
      <c r="C99" s="3">
        <v>91202632</v>
      </c>
      <c r="D99" s="37" t="s">
        <v>63</v>
      </c>
      <c r="E99" s="3" t="s">
        <v>3</v>
      </c>
      <c r="F99" s="1">
        <v>10</v>
      </c>
      <c r="G99" s="38">
        <v>0</v>
      </c>
      <c r="H99" s="39">
        <f>Tabela1[[#This Row],[Količina]]*Tabela1[[#This Row],[Cena na enoto v EUR brez DDV ]]</f>
        <v>0</v>
      </c>
      <c r="I99" s="8"/>
      <c r="J99" s="8"/>
    </row>
    <row r="100" spans="1:10" ht="15" x14ac:dyDescent="0.25">
      <c r="A100" s="22"/>
      <c r="B100" s="36">
        <v>91</v>
      </c>
      <c r="C100" s="3">
        <v>91200665</v>
      </c>
      <c r="D100" s="37" t="s">
        <v>64</v>
      </c>
      <c r="E100" s="3" t="s">
        <v>3</v>
      </c>
      <c r="F100" s="1">
        <v>10</v>
      </c>
      <c r="G100" s="38">
        <v>0</v>
      </c>
      <c r="H100" s="39">
        <f>Tabela1[[#This Row],[Količina]]*Tabela1[[#This Row],[Cena na enoto v EUR brez DDV ]]</f>
        <v>0</v>
      </c>
      <c r="I100" s="8"/>
      <c r="J100" s="8"/>
    </row>
    <row r="101" spans="1:10" ht="15" x14ac:dyDescent="0.25">
      <c r="A101" s="22"/>
      <c r="B101" s="36">
        <v>92</v>
      </c>
      <c r="C101" s="3">
        <v>91202793</v>
      </c>
      <c r="D101" s="37" t="s">
        <v>65</v>
      </c>
      <c r="E101" s="3" t="s">
        <v>3</v>
      </c>
      <c r="F101" s="1">
        <v>600</v>
      </c>
      <c r="G101" s="38">
        <v>0</v>
      </c>
      <c r="H101" s="39">
        <f>Tabela1[[#This Row],[Količina]]*Tabela1[[#This Row],[Cena na enoto v EUR brez DDV ]]</f>
        <v>0</v>
      </c>
      <c r="I101" s="8"/>
      <c r="J101" s="8"/>
    </row>
    <row r="102" spans="1:10" ht="15" x14ac:dyDescent="0.25">
      <c r="A102" s="22"/>
      <c r="B102" s="36">
        <v>93</v>
      </c>
      <c r="C102" s="3">
        <v>91200700</v>
      </c>
      <c r="D102" s="37" t="s">
        <v>117</v>
      </c>
      <c r="E102" s="3" t="s">
        <v>3</v>
      </c>
      <c r="F102" s="1">
        <v>1</v>
      </c>
      <c r="G102" s="38">
        <v>0</v>
      </c>
      <c r="H102" s="39">
        <f>Tabela1[[#This Row],[Količina]]*Tabela1[[#This Row],[Cena na enoto v EUR brez DDV ]]</f>
        <v>0</v>
      </c>
      <c r="I102" s="8"/>
      <c r="J102" s="8"/>
    </row>
    <row r="103" spans="1:10" ht="15" x14ac:dyDescent="0.25">
      <c r="A103" s="22"/>
      <c r="B103" s="36">
        <v>94</v>
      </c>
      <c r="C103" s="3">
        <v>91204561</v>
      </c>
      <c r="D103" s="37" t="s">
        <v>118</v>
      </c>
      <c r="E103" s="3" t="s">
        <v>3</v>
      </c>
      <c r="F103" s="1">
        <v>2</v>
      </c>
      <c r="G103" s="38">
        <v>0</v>
      </c>
      <c r="H103" s="39">
        <f>Tabela1[[#This Row],[Količina]]*Tabela1[[#This Row],[Cena na enoto v EUR brez DDV ]]</f>
        <v>0</v>
      </c>
      <c r="I103" s="8"/>
      <c r="J103" s="8"/>
    </row>
    <row r="104" spans="1:10" ht="15" x14ac:dyDescent="0.25">
      <c r="A104" s="22"/>
      <c r="B104" s="36">
        <v>95</v>
      </c>
      <c r="C104" s="3">
        <v>91204562</v>
      </c>
      <c r="D104" s="37" t="s">
        <v>119</v>
      </c>
      <c r="E104" s="3" t="s">
        <v>3</v>
      </c>
      <c r="F104" s="1">
        <v>2</v>
      </c>
      <c r="G104" s="38">
        <v>0</v>
      </c>
      <c r="H104" s="39">
        <f>Tabela1[[#This Row],[Količina]]*Tabela1[[#This Row],[Cena na enoto v EUR brez DDV ]]</f>
        <v>0</v>
      </c>
      <c r="I104" s="8"/>
      <c r="J104" s="8"/>
    </row>
    <row r="105" spans="1:10" ht="15" x14ac:dyDescent="0.25">
      <c r="A105" s="22"/>
      <c r="B105" s="36">
        <v>96</v>
      </c>
      <c r="C105" s="3"/>
      <c r="D105" s="37" t="s">
        <v>9</v>
      </c>
      <c r="E105" s="3" t="s">
        <v>100</v>
      </c>
      <c r="F105" s="1">
        <v>100</v>
      </c>
      <c r="G105" s="38">
        <v>0</v>
      </c>
      <c r="H105" s="39">
        <f>Tabela1[[#This Row],[Količina]]*Tabela1[[#This Row],[Cena na enoto v EUR brez DDV ]]</f>
        <v>0</v>
      </c>
      <c r="I105" s="8" t="s">
        <v>144</v>
      </c>
      <c r="J105" s="8" t="s">
        <v>144</v>
      </c>
    </row>
    <row r="106" spans="1:10" ht="15" x14ac:dyDescent="0.25">
      <c r="A106" s="22"/>
      <c r="B106" s="36">
        <v>97</v>
      </c>
      <c r="C106" s="3"/>
      <c r="D106" s="37" t="s">
        <v>10</v>
      </c>
      <c r="E106" s="3" t="s">
        <v>100</v>
      </c>
      <c r="F106" s="1">
        <v>30</v>
      </c>
      <c r="G106" s="38">
        <v>0</v>
      </c>
      <c r="H106" s="39">
        <f>Tabela1[[#This Row],[Količina]]*Tabela1[[#This Row],[Cena na enoto v EUR brez DDV ]]</f>
        <v>0</v>
      </c>
      <c r="I106" s="8" t="s">
        <v>144</v>
      </c>
      <c r="J106" s="8" t="s">
        <v>144</v>
      </c>
    </row>
    <row r="107" spans="1:10" ht="15" x14ac:dyDescent="0.25">
      <c r="A107" s="22"/>
      <c r="B107" s="36">
        <v>98</v>
      </c>
      <c r="C107" s="3"/>
      <c r="D107" s="37" t="s">
        <v>11</v>
      </c>
      <c r="E107" s="3" t="s">
        <v>3</v>
      </c>
      <c r="F107" s="1">
        <v>20</v>
      </c>
      <c r="G107" s="38">
        <v>0</v>
      </c>
      <c r="H107" s="39">
        <f>Tabela1[[#This Row],[Količina]]*Tabela1[[#This Row],[Cena na enoto v EUR brez DDV ]]</f>
        <v>0</v>
      </c>
      <c r="I107" s="8" t="s">
        <v>144</v>
      </c>
      <c r="J107" s="8" t="s">
        <v>144</v>
      </c>
    </row>
    <row r="108" spans="1:10" ht="15" x14ac:dyDescent="0.25">
      <c r="A108" s="22"/>
      <c r="B108" s="36">
        <v>99</v>
      </c>
      <c r="C108" s="3"/>
      <c r="D108" s="37" t="s">
        <v>120</v>
      </c>
      <c r="E108" s="3" t="s">
        <v>3</v>
      </c>
      <c r="F108" s="1">
        <v>40</v>
      </c>
      <c r="G108" s="38">
        <v>0</v>
      </c>
      <c r="H108" s="39">
        <f>Tabela1[[#This Row],[Količina]]*Tabela1[[#This Row],[Cena na enoto v EUR brez DDV ]]</f>
        <v>0</v>
      </c>
      <c r="I108" s="8" t="s">
        <v>144</v>
      </c>
      <c r="J108" s="8" t="s">
        <v>144</v>
      </c>
    </row>
    <row r="109" spans="1:10" ht="15" x14ac:dyDescent="0.25">
      <c r="A109" s="22"/>
      <c r="B109" s="36">
        <v>100</v>
      </c>
      <c r="C109" s="3"/>
      <c r="D109" s="37" t="s">
        <v>121</v>
      </c>
      <c r="E109" s="3" t="s">
        <v>3</v>
      </c>
      <c r="F109" s="1">
        <v>35</v>
      </c>
      <c r="G109" s="38">
        <v>0</v>
      </c>
      <c r="H109" s="39">
        <f>Tabela1[[#This Row],[Količina]]*Tabela1[[#This Row],[Cena na enoto v EUR brez DDV ]]</f>
        <v>0</v>
      </c>
      <c r="I109" s="8" t="s">
        <v>144</v>
      </c>
      <c r="J109" s="8" t="s">
        <v>144</v>
      </c>
    </row>
    <row r="110" spans="1:10" ht="15" x14ac:dyDescent="0.25">
      <c r="A110" s="22"/>
      <c r="B110" s="36">
        <v>101</v>
      </c>
      <c r="C110" s="3"/>
      <c r="D110" s="37" t="s">
        <v>122</v>
      </c>
      <c r="E110" s="3" t="s">
        <v>3</v>
      </c>
      <c r="F110" s="1">
        <v>40</v>
      </c>
      <c r="G110" s="38">
        <v>0</v>
      </c>
      <c r="H110" s="39">
        <f>Tabela1[[#This Row],[Količina]]*Tabela1[[#This Row],[Cena na enoto v EUR brez DDV ]]</f>
        <v>0</v>
      </c>
      <c r="I110" s="8" t="s">
        <v>144</v>
      </c>
      <c r="J110" s="8" t="s">
        <v>144</v>
      </c>
    </row>
    <row r="111" spans="1:10" ht="15" x14ac:dyDescent="0.25">
      <c r="A111" s="22"/>
      <c r="B111" s="36">
        <v>102</v>
      </c>
      <c r="C111" s="3"/>
      <c r="D111" s="37" t="s">
        <v>12</v>
      </c>
      <c r="E111" s="3" t="s">
        <v>3</v>
      </c>
      <c r="F111" s="1">
        <v>15</v>
      </c>
      <c r="G111" s="38">
        <v>0</v>
      </c>
      <c r="H111" s="39">
        <f>Tabela1[[#This Row],[Količina]]*Tabela1[[#This Row],[Cena na enoto v EUR brez DDV ]]</f>
        <v>0</v>
      </c>
      <c r="I111" s="8" t="s">
        <v>144</v>
      </c>
      <c r="J111" s="8" t="s">
        <v>144</v>
      </c>
    </row>
    <row r="112" spans="1:10" ht="15" x14ac:dyDescent="0.25">
      <c r="A112" s="22"/>
      <c r="B112" s="36">
        <v>103</v>
      </c>
      <c r="C112" s="3"/>
      <c r="D112" s="37" t="s">
        <v>13</v>
      </c>
      <c r="E112" s="3" t="s">
        <v>3</v>
      </c>
      <c r="F112" s="1">
        <v>15</v>
      </c>
      <c r="G112" s="38">
        <v>0</v>
      </c>
      <c r="H112" s="39">
        <f>Tabela1[[#This Row],[Količina]]*Tabela1[[#This Row],[Cena na enoto v EUR brez DDV ]]</f>
        <v>0</v>
      </c>
      <c r="I112" s="8" t="s">
        <v>144</v>
      </c>
      <c r="J112" s="8" t="s">
        <v>144</v>
      </c>
    </row>
    <row r="113" spans="1:10" ht="15" x14ac:dyDescent="0.25">
      <c r="A113" s="22"/>
      <c r="B113" s="36">
        <v>104</v>
      </c>
      <c r="C113" s="3"/>
      <c r="D113" s="37" t="s">
        <v>123</v>
      </c>
      <c r="E113" s="3" t="s">
        <v>3</v>
      </c>
      <c r="F113" s="1">
        <v>20</v>
      </c>
      <c r="G113" s="38">
        <v>0</v>
      </c>
      <c r="H113" s="39">
        <f>Tabela1[[#This Row],[Količina]]*Tabela1[[#This Row],[Cena na enoto v EUR brez DDV ]]</f>
        <v>0</v>
      </c>
      <c r="I113" s="8" t="s">
        <v>144</v>
      </c>
      <c r="J113" s="8" t="s">
        <v>144</v>
      </c>
    </row>
    <row r="114" spans="1:10" ht="15" x14ac:dyDescent="0.25">
      <c r="A114" s="22"/>
      <c r="B114" s="36">
        <v>105</v>
      </c>
      <c r="C114" s="3"/>
      <c r="D114" s="37" t="s">
        <v>124</v>
      </c>
      <c r="E114" s="3" t="s">
        <v>3</v>
      </c>
      <c r="F114" s="1">
        <v>3</v>
      </c>
      <c r="G114" s="38">
        <v>0</v>
      </c>
      <c r="H114" s="39">
        <f>Tabela1[[#This Row],[Količina]]*Tabela1[[#This Row],[Cena na enoto v EUR brez DDV ]]</f>
        <v>0</v>
      </c>
      <c r="I114" s="8" t="s">
        <v>144</v>
      </c>
      <c r="J114" s="8" t="s">
        <v>144</v>
      </c>
    </row>
    <row r="115" spans="1:10" ht="15" x14ac:dyDescent="0.25">
      <c r="A115" s="22"/>
      <c r="B115" s="36">
        <v>106</v>
      </c>
      <c r="C115" s="3"/>
      <c r="D115" s="37" t="s">
        <v>125</v>
      </c>
      <c r="E115" s="3" t="s">
        <v>100</v>
      </c>
      <c r="F115" s="1">
        <v>30</v>
      </c>
      <c r="G115" s="38">
        <v>0</v>
      </c>
      <c r="H115" s="39">
        <f>Tabela1[[#This Row],[Količina]]*Tabela1[[#This Row],[Cena na enoto v EUR brez DDV ]]</f>
        <v>0</v>
      </c>
      <c r="I115" s="8" t="s">
        <v>144</v>
      </c>
      <c r="J115" s="8" t="s">
        <v>144</v>
      </c>
    </row>
    <row r="116" spans="1:10" ht="15" x14ac:dyDescent="0.25">
      <c r="A116" s="22"/>
      <c r="B116" s="36">
        <v>107</v>
      </c>
      <c r="C116" s="3"/>
      <c r="D116" s="37" t="s">
        <v>126</v>
      </c>
      <c r="E116" s="3" t="s">
        <v>3</v>
      </c>
      <c r="F116" s="1">
        <v>2</v>
      </c>
      <c r="G116" s="38">
        <v>0</v>
      </c>
      <c r="H116" s="39">
        <f>Tabela1[[#This Row],[Količina]]*Tabela1[[#This Row],[Cena na enoto v EUR brez DDV ]]</f>
        <v>0</v>
      </c>
      <c r="I116" s="8" t="s">
        <v>144</v>
      </c>
      <c r="J116" s="8" t="s">
        <v>144</v>
      </c>
    </row>
    <row r="117" spans="1:10" ht="15" x14ac:dyDescent="0.25">
      <c r="A117" s="22"/>
      <c r="B117" s="36">
        <v>108</v>
      </c>
      <c r="C117" s="3"/>
      <c r="D117" s="37" t="s">
        <v>127</v>
      </c>
      <c r="E117" s="3" t="s">
        <v>100</v>
      </c>
      <c r="F117" s="1">
        <v>50</v>
      </c>
      <c r="G117" s="38">
        <v>0</v>
      </c>
      <c r="H117" s="39">
        <f>Tabela1[[#This Row],[Količina]]*Tabela1[[#This Row],[Cena na enoto v EUR brez DDV ]]</f>
        <v>0</v>
      </c>
      <c r="I117" s="8" t="s">
        <v>144</v>
      </c>
      <c r="J117" s="8" t="s">
        <v>144</v>
      </c>
    </row>
    <row r="118" spans="1:10" ht="15" x14ac:dyDescent="0.25">
      <c r="A118" s="22"/>
      <c r="B118" s="36">
        <v>109</v>
      </c>
      <c r="C118" s="3"/>
      <c r="D118" s="37" t="s">
        <v>128</v>
      </c>
      <c r="E118" s="3" t="s">
        <v>3</v>
      </c>
      <c r="F118" s="1">
        <v>50</v>
      </c>
      <c r="G118" s="38">
        <v>0</v>
      </c>
      <c r="H118" s="39">
        <f>Tabela1[[#This Row],[Količina]]*Tabela1[[#This Row],[Cena na enoto v EUR brez DDV ]]</f>
        <v>0</v>
      </c>
      <c r="I118" s="8" t="s">
        <v>144</v>
      </c>
      <c r="J118" s="8" t="s">
        <v>144</v>
      </c>
    </row>
    <row r="119" spans="1:10" ht="15" x14ac:dyDescent="0.25">
      <c r="A119" s="22"/>
      <c r="B119" s="36">
        <v>110</v>
      </c>
      <c r="C119" s="3"/>
      <c r="D119" s="37" t="s">
        <v>14</v>
      </c>
      <c r="E119" s="3" t="s">
        <v>3</v>
      </c>
      <c r="F119" s="1">
        <v>45</v>
      </c>
      <c r="G119" s="38">
        <v>0</v>
      </c>
      <c r="H119" s="39">
        <f>Tabela1[[#This Row],[Količina]]*Tabela1[[#This Row],[Cena na enoto v EUR brez DDV ]]</f>
        <v>0</v>
      </c>
      <c r="I119" s="8" t="s">
        <v>144</v>
      </c>
      <c r="J119" s="8" t="s">
        <v>144</v>
      </c>
    </row>
    <row r="120" spans="1:10" ht="15" x14ac:dyDescent="0.25">
      <c r="A120" s="22"/>
      <c r="B120" s="36">
        <v>111</v>
      </c>
      <c r="C120" s="3"/>
      <c r="D120" s="37" t="s">
        <v>15</v>
      </c>
      <c r="E120" s="3" t="s">
        <v>100</v>
      </c>
      <c r="F120" s="1">
        <v>20</v>
      </c>
      <c r="G120" s="38">
        <v>0</v>
      </c>
      <c r="H120" s="39">
        <f>Tabela1[[#This Row],[Količina]]*Tabela1[[#This Row],[Cena na enoto v EUR brez DDV ]]</f>
        <v>0</v>
      </c>
      <c r="I120" s="8" t="s">
        <v>144</v>
      </c>
      <c r="J120" s="8" t="s">
        <v>144</v>
      </c>
    </row>
    <row r="121" spans="1:10" ht="15" x14ac:dyDescent="0.25">
      <c r="A121" s="22"/>
      <c r="B121" s="36">
        <v>112</v>
      </c>
      <c r="C121" s="3"/>
      <c r="D121" s="37" t="s">
        <v>129</v>
      </c>
      <c r="E121" s="3" t="s">
        <v>100</v>
      </c>
      <c r="F121" s="1">
        <v>25</v>
      </c>
      <c r="G121" s="38">
        <v>0</v>
      </c>
      <c r="H121" s="39">
        <f>Tabela1[[#This Row],[Količina]]*Tabela1[[#This Row],[Cena na enoto v EUR brez DDV ]]</f>
        <v>0</v>
      </c>
      <c r="I121" s="8" t="s">
        <v>144</v>
      </c>
      <c r="J121" s="8" t="s">
        <v>144</v>
      </c>
    </row>
    <row r="122" spans="1:10" ht="15" x14ac:dyDescent="0.25">
      <c r="A122" s="22"/>
      <c r="B122" s="36">
        <v>113</v>
      </c>
      <c r="C122" s="3"/>
      <c r="D122" s="37" t="s">
        <v>130</v>
      </c>
      <c r="E122" s="3" t="s">
        <v>3</v>
      </c>
      <c r="F122" s="1">
        <v>700</v>
      </c>
      <c r="G122" s="38">
        <v>0</v>
      </c>
      <c r="H122" s="39">
        <f>Tabela1[[#This Row],[Količina]]*Tabela1[[#This Row],[Cena na enoto v EUR brez DDV ]]</f>
        <v>0</v>
      </c>
      <c r="I122" s="8" t="s">
        <v>144</v>
      </c>
      <c r="J122" s="8" t="s">
        <v>144</v>
      </c>
    </row>
    <row r="123" spans="1:10" ht="15" x14ac:dyDescent="0.25">
      <c r="A123" s="22"/>
      <c r="B123" s="36">
        <v>114</v>
      </c>
      <c r="C123" s="3"/>
      <c r="D123" s="37" t="s">
        <v>16</v>
      </c>
      <c r="E123" s="3" t="s">
        <v>3</v>
      </c>
      <c r="F123" s="1">
        <v>3</v>
      </c>
      <c r="G123" s="38">
        <v>0</v>
      </c>
      <c r="H123" s="39">
        <f>Tabela1[[#This Row],[Količina]]*Tabela1[[#This Row],[Cena na enoto v EUR brez DDV ]]</f>
        <v>0</v>
      </c>
      <c r="I123" s="8" t="s">
        <v>144</v>
      </c>
      <c r="J123" s="8" t="s">
        <v>144</v>
      </c>
    </row>
    <row r="124" spans="1:10" ht="15" x14ac:dyDescent="0.25">
      <c r="A124" s="22"/>
      <c r="B124" s="36">
        <v>115</v>
      </c>
      <c r="C124" s="3"/>
      <c r="D124" s="37" t="s">
        <v>131</v>
      </c>
      <c r="E124" s="3" t="s">
        <v>3</v>
      </c>
      <c r="F124" s="1">
        <v>7</v>
      </c>
      <c r="G124" s="38">
        <v>0</v>
      </c>
      <c r="H124" s="39">
        <f>Tabela1[[#This Row],[Količina]]*Tabela1[[#This Row],[Cena na enoto v EUR brez DDV ]]</f>
        <v>0</v>
      </c>
      <c r="I124" s="8" t="s">
        <v>144</v>
      </c>
      <c r="J124" s="8" t="s">
        <v>144</v>
      </c>
    </row>
    <row r="125" spans="1:10" ht="15" x14ac:dyDescent="0.25">
      <c r="A125" s="22"/>
      <c r="B125" s="36">
        <v>116</v>
      </c>
      <c r="C125" s="3"/>
      <c r="D125" s="37" t="s">
        <v>17</v>
      </c>
      <c r="E125" s="3" t="s">
        <v>3</v>
      </c>
      <c r="F125" s="1">
        <v>5</v>
      </c>
      <c r="G125" s="38">
        <v>0</v>
      </c>
      <c r="H125" s="39">
        <f>Tabela1[[#This Row],[Količina]]*Tabela1[[#This Row],[Cena na enoto v EUR brez DDV ]]</f>
        <v>0</v>
      </c>
      <c r="I125" s="8" t="s">
        <v>144</v>
      </c>
      <c r="J125" s="8" t="s">
        <v>144</v>
      </c>
    </row>
    <row r="126" spans="1:10" ht="15" x14ac:dyDescent="0.25">
      <c r="A126" s="22"/>
      <c r="B126" s="36">
        <v>117</v>
      </c>
      <c r="C126" s="3"/>
      <c r="D126" s="37" t="s">
        <v>132</v>
      </c>
      <c r="E126" s="3" t="s">
        <v>3</v>
      </c>
      <c r="F126" s="1">
        <v>7</v>
      </c>
      <c r="G126" s="38">
        <v>0</v>
      </c>
      <c r="H126" s="39">
        <f>Tabela1[[#This Row],[Količina]]*Tabela1[[#This Row],[Cena na enoto v EUR brez DDV ]]</f>
        <v>0</v>
      </c>
      <c r="I126" s="8" t="s">
        <v>144</v>
      </c>
      <c r="J126" s="8" t="s">
        <v>144</v>
      </c>
    </row>
    <row r="127" spans="1:10" ht="15" x14ac:dyDescent="0.25">
      <c r="A127" s="22"/>
      <c r="B127" s="36">
        <v>118</v>
      </c>
      <c r="C127" s="3"/>
      <c r="D127" s="37" t="s">
        <v>133</v>
      </c>
      <c r="E127" s="3" t="s">
        <v>3</v>
      </c>
      <c r="F127" s="1">
        <v>2</v>
      </c>
      <c r="G127" s="38">
        <v>0</v>
      </c>
      <c r="H127" s="39">
        <f>Tabela1[[#This Row],[Količina]]*Tabela1[[#This Row],[Cena na enoto v EUR brez DDV ]]</f>
        <v>0</v>
      </c>
      <c r="I127" s="8" t="s">
        <v>144</v>
      </c>
      <c r="J127" s="8" t="s">
        <v>144</v>
      </c>
    </row>
    <row r="128" spans="1:10" ht="15" x14ac:dyDescent="0.25">
      <c r="A128" s="22"/>
      <c r="B128" s="36">
        <v>119</v>
      </c>
      <c r="C128" s="3"/>
      <c r="D128" s="37" t="s">
        <v>134</v>
      </c>
      <c r="E128" s="3" t="s">
        <v>3</v>
      </c>
      <c r="F128" s="1">
        <v>4</v>
      </c>
      <c r="G128" s="38">
        <v>0</v>
      </c>
      <c r="H128" s="39">
        <f>Tabela1[[#This Row],[Količina]]*Tabela1[[#This Row],[Cena na enoto v EUR brez DDV ]]</f>
        <v>0</v>
      </c>
      <c r="I128" s="8" t="s">
        <v>144</v>
      </c>
      <c r="J128" s="8" t="s">
        <v>144</v>
      </c>
    </row>
    <row r="129" spans="1:11" ht="15" x14ac:dyDescent="0.25">
      <c r="A129" s="22"/>
      <c r="B129" s="36">
        <v>120</v>
      </c>
      <c r="C129" s="3"/>
      <c r="D129" s="37" t="s">
        <v>135</v>
      </c>
      <c r="E129" s="3" t="s">
        <v>3</v>
      </c>
      <c r="F129" s="1">
        <v>4</v>
      </c>
      <c r="G129" s="38">
        <v>0</v>
      </c>
      <c r="H129" s="39">
        <f>Tabela1[[#This Row],[Količina]]*Tabela1[[#This Row],[Cena na enoto v EUR brez DDV ]]</f>
        <v>0</v>
      </c>
      <c r="I129" s="8" t="s">
        <v>144</v>
      </c>
      <c r="J129" s="8" t="s">
        <v>144</v>
      </c>
    </row>
    <row r="130" spans="1:11" ht="15" x14ac:dyDescent="0.25">
      <c r="A130" s="22"/>
      <c r="B130" s="36">
        <v>121</v>
      </c>
      <c r="C130" s="3"/>
      <c r="D130" s="37" t="s">
        <v>136</v>
      </c>
      <c r="E130" s="3" t="s">
        <v>3</v>
      </c>
      <c r="F130" s="1">
        <v>1</v>
      </c>
      <c r="G130" s="38">
        <v>0</v>
      </c>
      <c r="H130" s="39">
        <f>Tabela1[[#This Row],[Količina]]*Tabela1[[#This Row],[Cena na enoto v EUR brez DDV ]]</f>
        <v>0</v>
      </c>
      <c r="I130" s="8" t="s">
        <v>144</v>
      </c>
      <c r="J130" s="8" t="s">
        <v>144</v>
      </c>
    </row>
    <row r="131" spans="1:11" ht="15" x14ac:dyDescent="0.25">
      <c r="A131" s="22"/>
      <c r="B131" s="36">
        <v>122</v>
      </c>
      <c r="C131" s="3"/>
      <c r="D131" s="37" t="s">
        <v>137</v>
      </c>
      <c r="E131" s="3" t="s">
        <v>3</v>
      </c>
      <c r="F131" s="1">
        <v>1</v>
      </c>
      <c r="G131" s="38">
        <v>0</v>
      </c>
      <c r="H131" s="39">
        <f>Tabela1[[#This Row],[Količina]]*Tabela1[[#This Row],[Cena na enoto v EUR brez DDV ]]</f>
        <v>0</v>
      </c>
      <c r="I131" s="8" t="s">
        <v>144</v>
      </c>
      <c r="J131" s="8" t="s">
        <v>144</v>
      </c>
    </row>
    <row r="132" spans="1:11" ht="15" x14ac:dyDescent="0.25">
      <c r="A132" s="22"/>
      <c r="B132" s="36">
        <v>123</v>
      </c>
      <c r="C132" s="3"/>
      <c r="D132" s="37" t="s">
        <v>138</v>
      </c>
      <c r="E132" s="3" t="s">
        <v>3</v>
      </c>
      <c r="F132" s="1">
        <v>18</v>
      </c>
      <c r="G132" s="38">
        <v>0</v>
      </c>
      <c r="H132" s="39">
        <f>Tabela1[[#This Row],[Količina]]*Tabela1[[#This Row],[Cena na enoto v EUR brez DDV ]]</f>
        <v>0</v>
      </c>
      <c r="I132" s="8" t="s">
        <v>144</v>
      </c>
      <c r="J132" s="8" t="s">
        <v>144</v>
      </c>
    </row>
    <row r="133" spans="1:11" ht="15" x14ac:dyDescent="0.25">
      <c r="A133" s="22"/>
      <c r="B133" s="36">
        <v>124</v>
      </c>
      <c r="C133" s="3"/>
      <c r="D133" s="37" t="s">
        <v>139</v>
      </c>
      <c r="E133" s="3" t="s">
        <v>3</v>
      </c>
      <c r="F133" s="1">
        <v>3</v>
      </c>
      <c r="G133" s="38">
        <v>0</v>
      </c>
      <c r="H133" s="39">
        <f>Tabela1[[#This Row],[Količina]]*Tabela1[[#This Row],[Cena na enoto v EUR brez DDV ]]</f>
        <v>0</v>
      </c>
      <c r="I133" s="8" t="s">
        <v>144</v>
      </c>
      <c r="J133" s="8" t="s">
        <v>144</v>
      </c>
    </row>
    <row r="134" spans="1:11" ht="15" x14ac:dyDescent="0.25">
      <c r="A134" s="22"/>
      <c r="B134" s="36">
        <v>125</v>
      </c>
      <c r="C134" s="3"/>
      <c r="D134" s="37" t="s">
        <v>140</v>
      </c>
      <c r="E134" s="3" t="s">
        <v>100</v>
      </c>
      <c r="F134" s="1">
        <v>10</v>
      </c>
      <c r="G134" s="38">
        <v>0</v>
      </c>
      <c r="H134" s="39">
        <f>Tabela1[[#This Row],[Količina]]*Tabela1[[#This Row],[Cena na enoto v EUR brez DDV ]]</f>
        <v>0</v>
      </c>
      <c r="I134" s="8" t="s">
        <v>144</v>
      </c>
      <c r="J134" s="8" t="s">
        <v>144</v>
      </c>
    </row>
    <row r="135" spans="1:11" ht="15" x14ac:dyDescent="0.25">
      <c r="A135" s="22"/>
      <c r="B135" s="36">
        <v>126</v>
      </c>
      <c r="C135" s="3">
        <v>91207341</v>
      </c>
      <c r="D135" s="37" t="s">
        <v>66</v>
      </c>
      <c r="E135" s="3" t="s">
        <v>3</v>
      </c>
      <c r="F135" s="1">
        <v>1</v>
      </c>
      <c r="G135" s="38">
        <v>0</v>
      </c>
      <c r="H135" s="39">
        <f>Tabela1[[#This Row],[Količina]]*Tabela1[[#This Row],[Cena na enoto v EUR brez DDV ]]</f>
        <v>0</v>
      </c>
      <c r="I135" s="8"/>
      <c r="J135" s="8"/>
    </row>
    <row r="136" spans="1:11" ht="15" x14ac:dyDescent="0.25">
      <c r="A136" s="22"/>
      <c r="B136" s="36">
        <v>127</v>
      </c>
      <c r="C136" s="3">
        <v>91207385</v>
      </c>
      <c r="D136" s="37" t="s">
        <v>18</v>
      </c>
      <c r="E136" s="3" t="s">
        <v>3</v>
      </c>
      <c r="F136" s="1">
        <v>5</v>
      </c>
      <c r="G136" s="38">
        <v>0</v>
      </c>
      <c r="H136" s="39">
        <f>Tabela1[[#This Row],[Količina]]*Tabela1[[#This Row],[Cena na enoto v EUR brez DDV ]]</f>
        <v>0</v>
      </c>
      <c r="I136" s="8"/>
      <c r="J136" s="8"/>
    </row>
    <row r="137" spans="1:11" ht="15" x14ac:dyDescent="0.25">
      <c r="A137" s="22"/>
      <c r="B137" s="36">
        <v>128</v>
      </c>
      <c r="C137" s="3"/>
      <c r="D137" s="37" t="s">
        <v>8</v>
      </c>
      <c r="E137" s="3" t="s">
        <v>3</v>
      </c>
      <c r="F137" s="1">
        <v>3</v>
      </c>
      <c r="G137" s="38">
        <v>0</v>
      </c>
      <c r="H137" s="39">
        <f>Tabela1[[#This Row],[Količina]]*Tabela1[[#This Row],[Cena na enoto v EUR brez DDV ]]</f>
        <v>0</v>
      </c>
      <c r="I137" s="8" t="s">
        <v>144</v>
      </c>
      <c r="J137" s="8" t="s">
        <v>144</v>
      </c>
    </row>
    <row r="138" spans="1:11" ht="15" x14ac:dyDescent="0.25">
      <c r="A138" s="22"/>
      <c r="B138" s="36">
        <v>129</v>
      </c>
      <c r="C138" s="3">
        <v>91207453</v>
      </c>
      <c r="D138" s="37" t="s">
        <v>19</v>
      </c>
      <c r="E138" s="3" t="s">
        <v>3</v>
      </c>
      <c r="F138" s="1">
        <v>1</v>
      </c>
      <c r="G138" s="38">
        <v>0</v>
      </c>
      <c r="H138" s="39">
        <f>Tabela1[[#This Row],[Količina]]*Tabela1[[#This Row],[Cena na enoto v EUR brez DDV ]]</f>
        <v>0</v>
      </c>
      <c r="I138" s="8"/>
      <c r="J138" s="8"/>
    </row>
    <row r="139" spans="1:11" ht="15" x14ac:dyDescent="0.25">
      <c r="A139" s="22"/>
      <c r="B139" s="36">
        <v>130</v>
      </c>
      <c r="C139" s="3">
        <v>91207452</v>
      </c>
      <c r="D139" s="37" t="s">
        <v>145</v>
      </c>
      <c r="E139" s="3" t="s">
        <v>3</v>
      </c>
      <c r="F139" s="1">
        <v>1</v>
      </c>
      <c r="G139" s="38">
        <v>0</v>
      </c>
      <c r="H139" s="39">
        <f>Tabela1[[#This Row],[Količina]]*Tabela1[[#This Row],[Cena na enoto v EUR brez DDV ]]</f>
        <v>0</v>
      </c>
      <c r="I139" s="8"/>
      <c r="J139" s="8"/>
      <c r="K139" s="40"/>
    </row>
    <row r="140" spans="1:11" ht="15" x14ac:dyDescent="0.25">
      <c r="A140" s="22"/>
      <c r="B140" s="36">
        <v>131</v>
      </c>
      <c r="C140" s="3"/>
      <c r="D140" s="37" t="s">
        <v>152</v>
      </c>
      <c r="E140" s="3" t="s">
        <v>3</v>
      </c>
      <c r="F140" s="1">
        <v>3</v>
      </c>
      <c r="G140" s="38">
        <v>0</v>
      </c>
      <c r="H140" s="39">
        <f>Tabela1[[#This Row],[Količina]]*Tabela1[[#This Row],[Cena na enoto v EUR brez DDV ]]</f>
        <v>0</v>
      </c>
      <c r="I140" s="8" t="s">
        <v>144</v>
      </c>
      <c r="J140" s="8" t="s">
        <v>144</v>
      </c>
    </row>
    <row r="141" spans="1:11" ht="15" x14ac:dyDescent="0.25">
      <c r="A141" s="22"/>
      <c r="B141" s="36">
        <v>132</v>
      </c>
      <c r="C141" s="3">
        <v>91207750</v>
      </c>
      <c r="D141" s="37" t="s">
        <v>141</v>
      </c>
      <c r="E141" s="3" t="s">
        <v>3</v>
      </c>
      <c r="F141" s="1">
        <v>32</v>
      </c>
      <c r="G141" s="38">
        <v>0</v>
      </c>
      <c r="H141" s="39">
        <f>Tabela1[[#This Row],[Količina]]*Tabela1[[#This Row],[Cena na enoto v EUR brez DDV ]]</f>
        <v>0</v>
      </c>
      <c r="I141" s="8"/>
      <c r="J141" s="8"/>
    </row>
    <row r="142" spans="1:11" ht="15" x14ac:dyDescent="0.25">
      <c r="A142" s="22"/>
      <c r="B142" s="36">
        <v>133</v>
      </c>
      <c r="C142" s="3">
        <v>91207964</v>
      </c>
      <c r="D142" s="37" t="s">
        <v>142</v>
      </c>
      <c r="E142" s="3" t="s">
        <v>3</v>
      </c>
      <c r="F142" s="1">
        <v>30</v>
      </c>
      <c r="G142" s="38">
        <v>0</v>
      </c>
      <c r="H142" s="39">
        <f>Tabela1[[#This Row],[Količina]]*Tabela1[[#This Row],[Cena na enoto v EUR brez DDV ]]</f>
        <v>0</v>
      </c>
      <c r="I142" s="8"/>
      <c r="J142" s="8"/>
    </row>
    <row r="143" spans="1:11" ht="18" customHeight="1" x14ac:dyDescent="0.25">
      <c r="A143" s="22"/>
      <c r="B143" s="12"/>
      <c r="C143" s="12"/>
      <c r="D143" s="49" t="s">
        <v>150</v>
      </c>
      <c r="E143" s="49"/>
      <c r="F143" s="49"/>
      <c r="G143" s="49"/>
      <c r="H143" s="50">
        <f>SUBTOTAL(109,Tabela1[Skupaj v EUR brez DDV])</f>
        <v>0</v>
      </c>
      <c r="I143" s="2"/>
      <c r="J143" s="2"/>
    </row>
    <row r="144" spans="1:11" ht="15.75" customHeight="1" x14ac:dyDescent="0.25">
      <c r="A144" s="22"/>
      <c r="B144" s="12"/>
      <c r="C144" s="12"/>
      <c r="D144" s="20" t="s">
        <v>5</v>
      </c>
      <c r="E144" s="20"/>
      <c r="F144" s="20"/>
      <c r="G144" s="20"/>
      <c r="H144" s="18">
        <v>0.22</v>
      </c>
      <c r="I144" s="2"/>
      <c r="J144" s="2"/>
    </row>
    <row r="145" spans="1:10" ht="15.75" customHeight="1" x14ac:dyDescent="0.25">
      <c r="A145" s="22"/>
      <c r="B145" s="12"/>
      <c r="C145" s="12"/>
      <c r="D145" s="21" t="s">
        <v>151</v>
      </c>
      <c r="E145" s="21"/>
      <c r="F145" s="21"/>
      <c r="G145" s="21"/>
      <c r="H145" s="19">
        <f>H143*1.22</f>
        <v>0</v>
      </c>
      <c r="I145" s="2"/>
      <c r="J145" s="2"/>
    </row>
    <row r="146" spans="1:10" ht="17.25" customHeight="1" x14ac:dyDescent="0.25">
      <c r="A146" s="22"/>
      <c r="B146" s="12"/>
      <c r="C146" s="12"/>
      <c r="D146" s="41"/>
      <c r="E146" s="4"/>
      <c r="F146" s="4"/>
      <c r="G146" s="41"/>
      <c r="H146" s="42"/>
      <c r="I146" s="2"/>
      <c r="J146" s="2"/>
    </row>
    <row r="147" spans="1:10" ht="15.75" customHeight="1" x14ac:dyDescent="0.25">
      <c r="A147" s="22"/>
      <c r="B147" s="12"/>
      <c r="C147" s="12"/>
      <c r="D147" s="41"/>
      <c r="E147" s="4"/>
      <c r="F147" s="4"/>
      <c r="G147" s="41"/>
      <c r="H147" s="42"/>
      <c r="I147" s="2"/>
      <c r="J147" s="2"/>
    </row>
    <row r="148" spans="1:10" ht="51.75" customHeight="1" x14ac:dyDescent="0.25">
      <c r="A148" s="22"/>
      <c r="B148" s="2"/>
      <c r="C148" s="43" t="s">
        <v>158</v>
      </c>
      <c r="D148" s="43"/>
      <c r="E148" s="43"/>
      <c r="F148" s="43"/>
      <c r="G148" s="43"/>
      <c r="H148" s="43"/>
      <c r="I148" s="43"/>
      <c r="J148" s="43"/>
    </row>
    <row r="149" spans="1:10" ht="15.75" customHeight="1" x14ac:dyDescent="0.25">
      <c r="A149" s="22"/>
      <c r="B149" s="2"/>
      <c r="C149" s="2"/>
      <c r="D149" s="22"/>
      <c r="E149" s="2"/>
      <c r="F149" s="2"/>
      <c r="G149" s="22"/>
      <c r="H149" s="22"/>
      <c r="I149" s="2"/>
      <c r="J149" s="2"/>
    </row>
    <row r="150" spans="1:10" ht="15.75" customHeight="1" x14ac:dyDescent="0.25">
      <c r="A150" s="22"/>
      <c r="B150" s="2"/>
      <c r="C150" s="2"/>
      <c r="D150" s="44"/>
      <c r="E150" s="5"/>
      <c r="F150" s="5"/>
      <c r="G150" s="44"/>
      <c r="H150" s="44"/>
      <c r="I150" s="2"/>
      <c r="J150" s="2"/>
    </row>
    <row r="151" spans="1:10" ht="15.75" customHeight="1" x14ac:dyDescent="0.25">
      <c r="A151" s="22"/>
      <c r="B151" s="2"/>
      <c r="C151" s="2"/>
      <c r="D151" s="45"/>
      <c r="E151" s="5"/>
      <c r="F151" s="5"/>
      <c r="G151" s="44"/>
      <c r="H151" s="45"/>
      <c r="I151" s="45"/>
      <c r="J151" s="2"/>
    </row>
    <row r="152" spans="1:10" ht="15.75" customHeight="1" x14ac:dyDescent="0.25">
      <c r="A152" s="22"/>
      <c r="B152" s="13"/>
      <c r="C152" s="13"/>
      <c r="D152" s="46" t="s">
        <v>6</v>
      </c>
      <c r="E152" s="6"/>
      <c r="F152" s="5" t="s">
        <v>7</v>
      </c>
      <c r="H152" s="47" t="s">
        <v>155</v>
      </c>
      <c r="I152" s="47"/>
      <c r="J152" s="2"/>
    </row>
    <row r="153" spans="1:10" ht="15.75" customHeight="1" x14ac:dyDescent="0.25"/>
    <row r="154" spans="1:10" ht="15.75" customHeight="1" x14ac:dyDescent="0.25"/>
    <row r="155" spans="1:10" ht="15.75" customHeight="1" x14ac:dyDescent="0.25"/>
    <row r="156" spans="1:10" ht="15.75" customHeight="1" x14ac:dyDescent="0.25"/>
    <row r="157" spans="1:10" ht="15.75" customHeight="1" x14ac:dyDescent="0.25"/>
    <row r="158" spans="1:10" ht="15.75" customHeight="1" x14ac:dyDescent="0.25"/>
    <row r="159" spans="1:10" ht="15.75" customHeight="1" x14ac:dyDescent="0.25"/>
    <row r="160" spans="1:1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211" spans="10:11" x14ac:dyDescent="0.25">
      <c r="J211" s="9"/>
    </row>
    <row r="216" spans="10:11" x14ac:dyDescent="0.25">
      <c r="K216" s="48"/>
    </row>
    <row r="221" spans="10:11" x14ac:dyDescent="0.25">
      <c r="J221" s="9"/>
    </row>
    <row r="223" spans="10:11" x14ac:dyDescent="0.25">
      <c r="J223" s="9"/>
    </row>
    <row r="227" spans="10:10" x14ac:dyDescent="0.25">
      <c r="J227" s="9"/>
    </row>
    <row r="228" spans="10:10" x14ac:dyDescent="0.25">
      <c r="J228" s="9"/>
    </row>
    <row r="231" spans="10:10" x14ac:dyDescent="0.25">
      <c r="J231" s="9"/>
    </row>
    <row r="238" spans="10:10" x14ac:dyDescent="0.25">
      <c r="J238" s="9"/>
    </row>
    <row r="242" spans="10:10" x14ac:dyDescent="0.25">
      <c r="J242" s="9"/>
    </row>
    <row r="244" spans="10:10" x14ac:dyDescent="0.25">
      <c r="J244" s="9"/>
    </row>
    <row r="247" spans="10:10" x14ac:dyDescent="0.25">
      <c r="J247" s="9"/>
    </row>
    <row r="252" spans="10:10" x14ac:dyDescent="0.25">
      <c r="J252" s="9"/>
    </row>
    <row r="253" spans="10:10" x14ac:dyDescent="0.25">
      <c r="J253" s="9"/>
    </row>
    <row r="254" spans="10:10" x14ac:dyDescent="0.25">
      <c r="J254" s="9"/>
    </row>
    <row r="278" ht="20.25" customHeight="1" x14ac:dyDescent="0.25"/>
    <row r="279" ht="20.25" customHeight="1" x14ac:dyDescent="0.25"/>
    <row r="280" ht="20.25" customHeight="1" x14ac:dyDescent="0.25"/>
    <row r="281" ht="15" customHeight="1" x14ac:dyDescent="0.25"/>
    <row r="282" ht="15" customHeight="1" x14ac:dyDescent="0.25"/>
    <row r="283" ht="57.75" customHeight="1" x14ac:dyDescent="0.25"/>
    <row r="288" ht="14.25" customHeight="1" x14ac:dyDescent="0.25"/>
    <row r="289" ht="14.25" customHeight="1" x14ac:dyDescent="0.25"/>
  </sheetData>
  <mergeCells count="10">
    <mergeCell ref="E1:F1"/>
    <mergeCell ref="B4:G4"/>
    <mergeCell ref="B5:H5"/>
    <mergeCell ref="B7:D7"/>
    <mergeCell ref="D143:G143"/>
    <mergeCell ref="C148:J148"/>
    <mergeCell ref="B3:F3"/>
    <mergeCell ref="H152:I152"/>
    <mergeCell ref="D144:G144"/>
    <mergeCell ref="D145:G145"/>
  </mergeCells>
  <pageMargins left="0.70866141732283472" right="0.56999999999999995" top="0.65" bottom="0.62" header="0.31496062992125984" footer="0.31496062992125984"/>
  <pageSetup paperSize="9" scale="8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Jaka</cp:lastModifiedBy>
  <cp:lastPrinted>2023-08-31T07:24:53Z</cp:lastPrinted>
  <dcterms:created xsi:type="dcterms:W3CDTF">2023-03-27T04:11:49Z</dcterms:created>
  <dcterms:modified xsi:type="dcterms:W3CDTF">2023-08-31T07:25:13Z</dcterms:modified>
</cp:coreProperties>
</file>