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2\VKS-81-22 Dobava pnevmatik\"/>
    </mc:Choice>
  </mc:AlternateContent>
  <bookViews>
    <workbookView xWindow="0" yWindow="0" windowWidth="23040" windowHeight="10635"/>
  </bookViews>
  <sheets>
    <sheet name="Priloga 2-1, sklop 1 - NOVE" sheetId="2" r:id="rId1"/>
    <sheet name="Priloga 2-1, sklop 2 - OBNOVA" sheetId="1" r:id="rId2"/>
  </sheets>
  <definedNames>
    <definedName name="_xlnm._FilterDatabase" localSheetId="0" hidden="1">'Priloga 2-1, sklop 1 - NOVE'!$A$6:$J$125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2" l="1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3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8" i="2"/>
  <c r="I106" i="2" l="1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93" i="2" l="1"/>
  <c r="I94" i="2"/>
  <c r="I77" i="2"/>
  <c r="I105" i="2" l="1"/>
  <c r="I102" i="2" l="1"/>
  <c r="I101" i="2"/>
  <c r="I100" i="2"/>
  <c r="I99" i="2"/>
  <c r="I98" i="2"/>
  <c r="I97" i="2"/>
  <c r="I96" i="2"/>
  <c r="I95" i="2"/>
  <c r="I92" i="2"/>
  <c r="I89" i="2"/>
  <c r="I88" i="2"/>
  <c r="I87" i="2"/>
  <c r="I86" i="2"/>
  <c r="I85" i="2"/>
  <c r="I84" i="2"/>
  <c r="I83" i="2"/>
  <c r="I82" i="2"/>
  <c r="I81" i="2"/>
  <c r="I80" i="2"/>
  <c r="I79" i="2"/>
  <c r="I78" i="2"/>
  <c r="I76" i="2" l="1"/>
  <c r="I125" i="2" s="1"/>
  <c r="G8" i="1"/>
  <c r="G9" i="1"/>
  <c r="G10" i="1"/>
  <c r="G11" i="1"/>
  <c r="G7" i="1"/>
  <c r="G12" i="1" l="1"/>
  <c r="I126" i="2"/>
  <c r="I127" i="2"/>
  <c r="G13" i="1" l="1"/>
  <c r="G14" i="1"/>
</calcChain>
</file>

<file path=xl/sharedStrings.xml><?xml version="1.0" encoding="utf-8"?>
<sst xmlns="http://schemas.openxmlformats.org/spreadsheetml/2006/main" count="352" uniqueCount="139">
  <si>
    <t>Vrsta pnevmatike</t>
  </si>
  <si>
    <t>Ponujena blagovna znamka / tip profila</t>
  </si>
  <si>
    <t>enota</t>
  </si>
  <si>
    <t>Predvidena količina</t>
  </si>
  <si>
    <t>kos</t>
  </si>
  <si>
    <t xml:space="preserve">12 R 22.5 </t>
  </si>
  <si>
    <t xml:space="preserve">295/80 R22.5  </t>
  </si>
  <si>
    <t xml:space="preserve">305/70 R19.5 </t>
  </si>
  <si>
    <t xml:space="preserve">315/70 R22.5 </t>
  </si>
  <si>
    <t>315/80 R22,5</t>
  </si>
  <si>
    <t>AGRO PROGRAM , DELOVNI STROJI in VILIČARJI</t>
  </si>
  <si>
    <t>6-6 2PR / pogon</t>
  </si>
  <si>
    <t>3.00-4 4PR / pogon</t>
  </si>
  <si>
    <t>15x6.00-6 4PR / garden /</t>
  </si>
  <si>
    <t>20x10.00-10 4PR / garden /</t>
  </si>
  <si>
    <t>4.00-12 4PR / pogon /</t>
  </si>
  <si>
    <t>13X5.00 - 6 4PR / garden /</t>
  </si>
  <si>
    <t>Ponujena blagovna znamka /tip profila</t>
  </si>
  <si>
    <t>LETNE PNEVMATIKE</t>
  </si>
  <si>
    <t xml:space="preserve">155/70R13 75T </t>
  </si>
  <si>
    <t>C</t>
  </si>
  <si>
    <t xml:space="preserve">175/65R13 80T </t>
  </si>
  <si>
    <t xml:space="preserve">175/65R14 82T </t>
  </si>
  <si>
    <t xml:space="preserve">175/70R13 82T </t>
  </si>
  <si>
    <t xml:space="preserve">195/65R15 91T </t>
  </si>
  <si>
    <t xml:space="preserve">205/55R16 91V </t>
  </si>
  <si>
    <t xml:space="preserve">205/60R16 92H </t>
  </si>
  <si>
    <t>205/60R16 96H XL</t>
  </si>
  <si>
    <t>215/50R17 95V XL</t>
  </si>
  <si>
    <t xml:space="preserve">215/65R16 98H </t>
  </si>
  <si>
    <t xml:space="preserve">225/70R15C 112R </t>
  </si>
  <si>
    <t xml:space="preserve">225/75R16C 118/116N </t>
  </si>
  <si>
    <t xml:space="preserve">225/75R16C 121/120R </t>
  </si>
  <si>
    <t>225/65R16C 112R</t>
  </si>
  <si>
    <t xml:space="preserve">235/65R16C 115/113R </t>
  </si>
  <si>
    <t>215/65R16C 109/107 R</t>
  </si>
  <si>
    <t>235/65R16C 115/113 R</t>
  </si>
  <si>
    <t>195/75R16C 107/105T</t>
  </si>
  <si>
    <t xml:space="preserve">205/75R16C 110/108R </t>
  </si>
  <si>
    <t>205/65R16C 107/105R</t>
  </si>
  <si>
    <t>165/70R14C 89T</t>
  </si>
  <si>
    <t>ZIMSKE PNEVMATIKE</t>
  </si>
  <si>
    <t xml:space="preserve">185/65R15 88T </t>
  </si>
  <si>
    <t>185/65R15 92T</t>
  </si>
  <si>
    <t xml:space="preserve">195/65R15 95T XL </t>
  </si>
  <si>
    <t xml:space="preserve">205/55R16 91T </t>
  </si>
  <si>
    <t xml:space="preserve">215/50R17 95V XL </t>
  </si>
  <si>
    <t xml:space="preserve">215/55R16 93H </t>
  </si>
  <si>
    <t>215/60R16 99H XL</t>
  </si>
  <si>
    <t>195/75R16C 107/105R</t>
  </si>
  <si>
    <t>205/75 R 16 C  110/108 R MS</t>
  </si>
  <si>
    <t xml:space="preserve">215/65R16C 109/107 R </t>
  </si>
  <si>
    <t>215/70R15 C 109/107R</t>
  </si>
  <si>
    <t xml:space="preserve">215/75R16C 113/111 R </t>
  </si>
  <si>
    <t>205/65R16C 107/105T</t>
  </si>
  <si>
    <t>POGONSKA OS</t>
  </si>
  <si>
    <t>Razred energetske učinkovitosti  ponujenih pnevmatik</t>
  </si>
  <si>
    <t>CENA za enoto brez DDV v EUR</t>
  </si>
  <si>
    <t>VREDNOST SKUPAJ brez DDV v EUR</t>
  </si>
  <si>
    <t>CENA SKUPAJ brez DDV v EUR</t>
  </si>
  <si>
    <t xml:space="preserve">Najnižji razred energetske učinkovitosti  </t>
  </si>
  <si>
    <t>305/70R19,5 148/145M</t>
  </si>
  <si>
    <t>12R22,5 152/148L</t>
  </si>
  <si>
    <t>305/70R22,5 152/148L</t>
  </si>
  <si>
    <t>295/80R22,5 152/148M</t>
  </si>
  <si>
    <t>305/70R22,5 150/148M</t>
  </si>
  <si>
    <t>315/70R22,5 154/150L</t>
  </si>
  <si>
    <t>215/60R17C 109/107T</t>
  </si>
  <si>
    <t>11R22,5 148/145L</t>
  </si>
  <si>
    <t>315/80R22,5 156/150L</t>
  </si>
  <si>
    <t>385/65R22,5 160K vodilna os</t>
  </si>
  <si>
    <t>265/70R17,5 138/136M</t>
  </si>
  <si>
    <t>285/70R19,5 145M/146L</t>
  </si>
  <si>
    <t>TOVORNE PNEVMATIKE VODILNA OS, PRIKOLICA</t>
  </si>
  <si>
    <t>385/55R22,5 160K prikolica</t>
  </si>
  <si>
    <t>265/70R19,5 140/138M</t>
  </si>
  <si>
    <t>215/45R17 91W</t>
  </si>
  <si>
    <t>225/50R17 94W</t>
  </si>
  <si>
    <t>215/55R16 93V</t>
  </si>
  <si>
    <t>155R13C 90S</t>
  </si>
  <si>
    <t>155R12C 88Q</t>
  </si>
  <si>
    <t>175/70R13 82T</t>
  </si>
  <si>
    <t>165/70R13 79T</t>
  </si>
  <si>
    <t>165/65R14 79T</t>
  </si>
  <si>
    <t>185/55R14 80T</t>
  </si>
  <si>
    <t>185/55R15 82H</t>
  </si>
  <si>
    <t>185/60R15 84T</t>
  </si>
  <si>
    <t>195/65R15 91H</t>
  </si>
  <si>
    <t>195/60R15 88T</t>
  </si>
  <si>
    <t>195/55R16 87T</t>
  </si>
  <si>
    <t>205/55R16 91H</t>
  </si>
  <si>
    <t>195/75R14C 106R</t>
  </si>
  <si>
    <t>195/70R15C 104/102R</t>
  </si>
  <si>
    <t>225/75R16C 121R</t>
  </si>
  <si>
    <t>165/70R14C 89/87R</t>
  </si>
  <si>
    <t>185/75R16C 104/102R</t>
  </si>
  <si>
    <r>
      <t xml:space="preserve">10.00-20 </t>
    </r>
    <r>
      <rPr>
        <sz val="8"/>
        <rFont val="Calibri"/>
        <family val="2"/>
        <charset val="238"/>
      </rPr>
      <t>/ polne pnevmatike za delovni stroj/</t>
    </r>
  </si>
  <si>
    <t>PRIKOLICA ZA REGIONALNI TRANSPORT</t>
  </si>
  <si>
    <t>205/75R17,5 124/122M</t>
  </si>
  <si>
    <t>27x8,5 - 15</t>
  </si>
  <si>
    <t xml:space="preserve">400/80-24 20pr </t>
  </si>
  <si>
    <t xml:space="preserve">200/65-8 70A8/58A8 4PR </t>
  </si>
  <si>
    <t>23x10.50-12 6PR  garden</t>
  </si>
  <si>
    <t>12.00-20 / polna guma 8 col</t>
  </si>
  <si>
    <t>B</t>
  </si>
  <si>
    <t>E</t>
  </si>
  <si>
    <t>F</t>
  </si>
  <si>
    <t>D</t>
  </si>
  <si>
    <r>
      <rPr>
        <b/>
        <sz val="11"/>
        <color theme="1"/>
        <rFont val="Calibri"/>
        <family val="2"/>
        <charset val="238"/>
        <scheme val="minor"/>
      </rPr>
      <t xml:space="preserve">Ponudnik : </t>
    </r>
    <r>
      <rPr>
        <sz val="11"/>
        <color theme="1"/>
        <rFont val="Calibri"/>
        <family val="2"/>
        <charset val="238"/>
        <scheme val="minor"/>
      </rPr>
      <t xml:space="preserve">_______________________________________________________________________________________________________________________            </t>
    </r>
  </si>
  <si>
    <r>
      <rPr>
        <b/>
        <sz val="11"/>
        <color theme="1"/>
        <rFont val="Calibri"/>
        <family val="2"/>
        <charset val="238"/>
        <scheme val="minor"/>
      </rPr>
      <t xml:space="preserve">Ponudnik : </t>
    </r>
    <r>
      <rPr>
        <sz val="11"/>
        <color theme="1"/>
        <rFont val="Calibri"/>
        <family val="2"/>
        <charset val="238"/>
        <scheme val="minor"/>
      </rPr>
      <t xml:space="preserve">_________________________________________________________________________________________________________________ </t>
    </r>
  </si>
  <si>
    <t>(Ime in priimek ter podpis ponudnika)</t>
  </si>
  <si>
    <t>(Kraj, datum)</t>
  </si>
  <si>
    <t>__________________________________</t>
  </si>
  <si>
    <t>___________________________</t>
  </si>
  <si>
    <t xml:space="preserve">                                                                                       Žig</t>
  </si>
  <si>
    <t>SKUPAJ PONUDBENA CENA BREZ DDV</t>
  </si>
  <si>
    <t>% DDV</t>
  </si>
  <si>
    <t>SKUPNA PONUDBENA CENA z DDV</t>
  </si>
  <si>
    <t>22 % DDV</t>
  </si>
  <si>
    <t>285/70R19.5 146/144M</t>
  </si>
  <si>
    <t>11R22.5 148/145L</t>
  </si>
  <si>
    <t>295/80R22.5 154/149M</t>
  </si>
  <si>
    <t>315/70R22.5 154/150M</t>
  </si>
  <si>
    <t>8,25R15 142/141G prikolica</t>
  </si>
  <si>
    <t xml:space="preserve">265/70 R17.5  138/136M </t>
  </si>
  <si>
    <t xml:space="preserve"> 7.50-15 16PR viličar </t>
  </si>
  <si>
    <t xml:space="preserve"> 26X12.00 - 12 8PR / garden /</t>
  </si>
  <si>
    <t xml:space="preserve"> 22 x 10-10 4 pr / garden /</t>
  </si>
  <si>
    <t>7.00-12 14PR z zračnico + zaščitni pas</t>
  </si>
  <si>
    <t>A</t>
  </si>
  <si>
    <r>
      <t xml:space="preserve">12R22,5 152/149K </t>
    </r>
    <r>
      <rPr>
        <sz val="9"/>
        <rFont val="Calibri"/>
        <family val="2"/>
        <charset val="238"/>
        <scheme val="minor"/>
      </rPr>
      <t>(za težje pogoje dela)</t>
    </r>
  </si>
  <si>
    <r>
      <t>315/80R22,5 156/150K</t>
    </r>
    <r>
      <rPr>
        <sz val="9"/>
        <rFont val="Calibri"/>
        <family val="2"/>
        <charset val="238"/>
        <scheme val="minor"/>
      </rPr>
      <t xml:space="preserve"> (za težje pogoje dela)</t>
    </r>
  </si>
  <si>
    <t>18X8,5 - 8 6PR /garden/</t>
  </si>
  <si>
    <t>16x6.50-8 6PR / vodilna črtasta /</t>
  </si>
  <si>
    <t>26x8.0 - 14 18PR / prikolična pnevmatika/</t>
  </si>
  <si>
    <r>
      <t xml:space="preserve">400/45 - 17,5 14pr 156A8 </t>
    </r>
    <r>
      <rPr>
        <sz val="9"/>
        <rFont val="Calibri"/>
        <family val="2"/>
        <charset val="238"/>
        <scheme val="minor"/>
      </rPr>
      <t>prikolica - klasični profil</t>
    </r>
  </si>
  <si>
    <t>Predvidena količina za obdobje 2 let</t>
  </si>
  <si>
    <t>PONUDBENI PREDRAČUN ŠT. ________________________________ z dne __________________ za javno naročilo št. VKS-81/22 - Dobava pnevmatik za vozila in delovne stroje za obdobje dveh let , sklop 1: nove pnevmatike</t>
  </si>
  <si>
    <t>PONUDBENI PREDRAČUN ŠT. ________________________________ z dne __________________ za javno naročilo št. VKS-81/22 -                                  Dobava pnevmatik za vozila in delovne stroje za obdobje dveh let, sklop 2: obnovljene pnevmatike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</si>
</sst>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[Red]#,##0.00"/>
    <numFmt numFmtId="165" formatCode="[$-424]General"/>
    <numFmt numFmtId="166" formatCode="#,##0.00&quot; &quot;;[Red]&quot;-&quot;#,##0.00&quot; &quot;"/>
    <numFmt numFmtId="167" formatCode="#,##0.00&quot; &quot;[$€-424];[Red]&quot;-&quot;#,##0.00&quot; &quot;[$€-424]"/>
  </numFmts>
  <fonts count="53"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9"/>
      <name val="Tahoma"/>
      <family val="2"/>
      <charset val="238"/>
    </font>
    <font>
      <vertAlign val="superscript"/>
      <sz val="1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name val="Calibri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8"/>
      <name val="Calibri"/>
      <family val="2"/>
      <charset val="238"/>
    </font>
    <font>
      <sz val="8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sz val="18"/>
      <color rgb="FF003366"/>
      <name val="Cambria1"/>
      <charset val="238"/>
    </font>
    <font>
      <b/>
      <sz val="18"/>
      <color rgb="FF003366"/>
      <name val="Cambria"/>
      <family val="1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theme="1"/>
      <name val="SimSun"/>
    </font>
    <font>
      <b/>
      <sz val="11"/>
      <color rgb="FF333333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sz val="15"/>
      <color rgb="FF003366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4" tint="0.79998168889431442"/>
        <bgColor rgb="FFEBF1DE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8">
    <xf numFmtId="0" fontId="0" fillId="0" borderId="0"/>
    <xf numFmtId="165" fontId="3" fillId="0" borderId="0"/>
    <xf numFmtId="0" fontId="18" fillId="0" borderId="0"/>
    <xf numFmtId="0" fontId="18" fillId="0" borderId="0"/>
    <xf numFmtId="0" fontId="26" fillId="0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11" borderId="0"/>
    <xf numFmtId="0" fontId="3" fillId="12" borderId="0"/>
    <xf numFmtId="0" fontId="3" fillId="13" borderId="0"/>
    <xf numFmtId="0" fontId="3" fillId="14" borderId="0"/>
    <xf numFmtId="0" fontId="3" fillId="9" borderId="0"/>
    <xf numFmtId="0" fontId="3" fillId="12" borderId="0"/>
    <xf numFmtId="0" fontId="3" fillId="15" borderId="0"/>
    <xf numFmtId="0" fontId="27" fillId="16" borderId="0"/>
    <xf numFmtId="0" fontId="27" fillId="13" borderId="0"/>
    <xf numFmtId="0" fontId="27" fillId="14" borderId="0"/>
    <xf numFmtId="0" fontId="27" fillId="17" borderId="0"/>
    <xf numFmtId="0" fontId="27" fillId="18" borderId="0"/>
    <xf numFmtId="0" fontId="27" fillId="19" borderId="0"/>
    <xf numFmtId="0" fontId="27" fillId="20" borderId="0"/>
    <xf numFmtId="0" fontId="27" fillId="21" borderId="0"/>
    <xf numFmtId="0" fontId="27" fillId="22" borderId="0"/>
    <xf numFmtId="0" fontId="27" fillId="17" borderId="0"/>
    <xf numFmtId="0" fontId="27" fillId="18" borderId="0"/>
    <xf numFmtId="0" fontId="27" fillId="23" borderId="0"/>
    <xf numFmtId="0" fontId="28" fillId="7" borderId="0"/>
    <xf numFmtId="0" fontId="29" fillId="24" borderId="21"/>
    <xf numFmtId="0" fontId="30" fillId="25" borderId="22"/>
    <xf numFmtId="0" fontId="3" fillId="6" borderId="0"/>
    <xf numFmtId="165" fontId="3" fillId="6" borderId="0"/>
    <xf numFmtId="0" fontId="3" fillId="7" borderId="0"/>
    <xf numFmtId="165" fontId="3" fillId="7" borderId="0"/>
    <xf numFmtId="0" fontId="3" fillId="8" borderId="0"/>
    <xf numFmtId="165" fontId="3" fillId="8" borderId="0"/>
    <xf numFmtId="0" fontId="3" fillId="9" borderId="0"/>
    <xf numFmtId="165" fontId="3" fillId="9" borderId="0"/>
    <xf numFmtId="0" fontId="3" fillId="10" borderId="0"/>
    <xf numFmtId="165" fontId="3" fillId="10" borderId="0"/>
    <xf numFmtId="0" fontId="3" fillId="11" borderId="0"/>
    <xf numFmtId="165" fontId="3" fillId="11" borderId="0"/>
    <xf numFmtId="0" fontId="3" fillId="12" borderId="0"/>
    <xf numFmtId="165" fontId="3" fillId="12" borderId="0"/>
    <xf numFmtId="0" fontId="3" fillId="13" borderId="0"/>
    <xf numFmtId="165" fontId="3" fillId="13" borderId="0"/>
    <xf numFmtId="0" fontId="3" fillId="14" borderId="0"/>
    <xf numFmtId="165" fontId="3" fillId="14" borderId="0"/>
    <xf numFmtId="0" fontId="3" fillId="9" borderId="0"/>
    <xf numFmtId="165" fontId="3" fillId="9" borderId="0"/>
    <xf numFmtId="0" fontId="3" fillId="12" borderId="0"/>
    <xf numFmtId="165" fontId="3" fillId="12" borderId="0"/>
    <xf numFmtId="0" fontId="3" fillId="15" borderId="0"/>
    <xf numFmtId="165" fontId="3" fillId="15" borderId="0"/>
    <xf numFmtId="0" fontId="27" fillId="16" borderId="0"/>
    <xf numFmtId="165" fontId="27" fillId="16" borderId="0"/>
    <xf numFmtId="0" fontId="27" fillId="13" borderId="0"/>
    <xf numFmtId="165" fontId="27" fillId="13" borderId="0"/>
    <xf numFmtId="0" fontId="27" fillId="14" borderId="0"/>
    <xf numFmtId="165" fontId="27" fillId="14" borderId="0"/>
    <xf numFmtId="0" fontId="27" fillId="17" borderId="0"/>
    <xf numFmtId="165" fontId="27" fillId="17" borderId="0"/>
    <xf numFmtId="0" fontId="27" fillId="18" borderId="0"/>
    <xf numFmtId="165" fontId="27" fillId="18" borderId="0"/>
    <xf numFmtId="0" fontId="27" fillId="19" borderId="0"/>
    <xf numFmtId="165" fontId="27" fillId="19" borderId="0"/>
    <xf numFmtId="0" fontId="27" fillId="20" borderId="0"/>
    <xf numFmtId="165" fontId="27" fillId="20" borderId="0"/>
    <xf numFmtId="0" fontId="27" fillId="21" borderId="0"/>
    <xf numFmtId="165" fontId="27" fillId="21" borderId="0"/>
    <xf numFmtId="0" fontId="27" fillId="22" borderId="0"/>
    <xf numFmtId="165" fontId="27" fillId="22" borderId="0"/>
    <xf numFmtId="0" fontId="27" fillId="17" borderId="0"/>
    <xf numFmtId="165" fontId="27" fillId="17" borderId="0"/>
    <xf numFmtId="0" fontId="27" fillId="18" borderId="0"/>
    <xf numFmtId="165" fontId="27" fillId="18" borderId="0"/>
    <xf numFmtId="0" fontId="27" fillId="23" borderId="0"/>
    <xf numFmtId="165" fontId="27" fillId="23" borderId="0"/>
    <xf numFmtId="0" fontId="28" fillId="7" borderId="0"/>
    <xf numFmtId="165" fontId="28" fillId="7" borderId="0"/>
    <xf numFmtId="0" fontId="29" fillId="24" borderId="21"/>
    <xf numFmtId="165" fontId="29" fillId="24" borderId="21"/>
    <xf numFmtId="0" fontId="30" fillId="25" borderId="22"/>
    <xf numFmtId="165" fontId="30" fillId="25" borderId="22"/>
    <xf numFmtId="0" fontId="31" fillId="0" borderId="0"/>
    <xf numFmtId="165" fontId="31" fillId="0" borderId="0"/>
    <xf numFmtId="0" fontId="32" fillId="8" borderId="0"/>
    <xf numFmtId="165" fontId="32" fillId="8" borderId="0"/>
    <xf numFmtId="0" fontId="33" fillId="0" borderId="0"/>
    <xf numFmtId="165" fontId="34" fillId="0" borderId="0"/>
    <xf numFmtId="0" fontId="35" fillId="0" borderId="23"/>
    <xf numFmtId="165" fontId="35" fillId="0" borderId="23"/>
    <xf numFmtId="0" fontId="36" fillId="0" borderId="24"/>
    <xf numFmtId="165" fontId="36" fillId="0" borderId="24"/>
    <xf numFmtId="0" fontId="36" fillId="0" borderId="0"/>
    <xf numFmtId="165" fontId="36" fillId="0" borderId="0"/>
    <xf numFmtId="0" fontId="37" fillId="11" borderId="21"/>
    <xf numFmtId="165" fontId="37" fillId="11" borderId="21"/>
    <xf numFmtId="0" fontId="38" fillId="0" borderId="25"/>
    <xf numFmtId="165" fontId="38" fillId="0" borderId="25"/>
    <xf numFmtId="0" fontId="39" fillId="26" borderId="0"/>
    <xf numFmtId="165" fontId="39" fillId="26" borderId="0"/>
    <xf numFmtId="0" fontId="3" fillId="0" borderId="0"/>
    <xf numFmtId="0" fontId="40" fillId="27" borderId="26"/>
    <xf numFmtId="165" fontId="3" fillId="27" borderId="26"/>
    <xf numFmtId="0" fontId="41" fillId="24" borderId="27"/>
    <xf numFmtId="165" fontId="41" fillId="24" borderId="27"/>
    <xf numFmtId="0" fontId="42" fillId="0" borderId="28"/>
    <xf numFmtId="165" fontId="42" fillId="0" borderId="28"/>
    <xf numFmtId="0" fontId="43" fillId="0" borderId="0"/>
    <xf numFmtId="165" fontId="43" fillId="0" borderId="0"/>
    <xf numFmtId="0" fontId="31" fillId="0" borderId="0"/>
    <xf numFmtId="0" fontId="32" fillId="8" borderId="0"/>
    <xf numFmtId="0" fontId="44" fillId="0" borderId="0">
      <alignment horizontal="center"/>
    </xf>
    <xf numFmtId="0" fontId="45" fillId="0" borderId="29"/>
    <xf numFmtId="165" fontId="46" fillId="0" borderId="0">
      <alignment horizontal="center"/>
    </xf>
    <xf numFmtId="0" fontId="35" fillId="0" borderId="23"/>
    <xf numFmtId="0" fontId="36" fillId="0" borderId="24"/>
    <xf numFmtId="0" fontId="36" fillId="0" borderId="0"/>
    <xf numFmtId="0" fontId="44" fillId="0" borderId="0">
      <alignment horizontal="center" textRotation="90"/>
    </xf>
    <xf numFmtId="165" fontId="46" fillId="0" borderId="0">
      <alignment horizontal="center" textRotation="90"/>
    </xf>
    <xf numFmtId="0" fontId="37" fillId="11" borderId="21"/>
    <xf numFmtId="0" fontId="38" fillId="0" borderId="25"/>
    <xf numFmtId="0" fontId="45" fillId="0" borderId="29"/>
    <xf numFmtId="165" fontId="45" fillId="0" borderId="29"/>
    <xf numFmtId="165" fontId="47" fillId="0" borderId="0"/>
    <xf numFmtId="0" fontId="39" fillId="26" borderId="0"/>
    <xf numFmtId="0" fontId="40" fillId="27" borderId="26"/>
    <xf numFmtId="0" fontId="41" fillId="24" borderId="27"/>
    <xf numFmtId="0" fontId="48" fillId="0" borderId="0"/>
    <xf numFmtId="165" fontId="49" fillId="0" borderId="0"/>
    <xf numFmtId="167" fontId="48" fillId="0" borderId="0"/>
    <xf numFmtId="167" fontId="49" fillId="0" borderId="0"/>
    <xf numFmtId="0" fontId="33" fillId="0" borderId="0"/>
    <xf numFmtId="0" fontId="42" fillId="0" borderId="28"/>
    <xf numFmtId="0" fontId="43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shrinkToFit="1"/>
    </xf>
    <xf numFmtId="0" fontId="5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shrinkToFi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164" fontId="14" fillId="0" borderId="11" xfId="0" applyNumberFormat="1" applyFont="1" applyFill="1" applyBorder="1" applyAlignment="1">
      <alignment shrinkToFit="1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5" fillId="0" borderId="0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6" fontId="3" fillId="5" borderId="4" xfId="1" applyNumberFormat="1" applyFill="1" applyBorder="1" applyProtection="1">
      <protection locked="0"/>
    </xf>
    <xf numFmtId="0" fontId="3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shrinkToFi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5" fillId="0" borderId="15" xfId="0" applyFont="1" applyBorder="1"/>
    <xf numFmtId="0" fontId="5" fillId="0" borderId="4" xfId="0" applyFont="1" applyBorder="1"/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0" xfId="0" applyFont="1"/>
    <xf numFmtId="0" fontId="5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shrinkToFi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164" fontId="0" fillId="0" borderId="0" xfId="0" applyNumberFormat="1"/>
    <xf numFmtId="4" fontId="5" fillId="0" borderId="4" xfId="0" applyNumberFormat="1" applyFont="1" applyBorder="1"/>
    <xf numFmtId="4" fontId="6" fillId="0" borderId="0" xfId="0" applyNumberFormat="1" applyFont="1" applyBorder="1"/>
    <xf numFmtId="0" fontId="16" fillId="0" borderId="4" xfId="0" applyFont="1" applyBorder="1" applyAlignment="1">
      <alignment horizontal="left" wrapText="1"/>
    </xf>
    <xf numFmtId="0" fontId="16" fillId="3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 applyProtection="1">
      <alignment horizontal="left" shrinkToFit="1"/>
    </xf>
    <xf numFmtId="0" fontId="22" fillId="0" borderId="4" xfId="0" applyFont="1" applyFill="1" applyBorder="1" applyAlignment="1" applyProtection="1">
      <alignment shrinkToFit="1"/>
    </xf>
    <xf numFmtId="9" fontId="5" fillId="0" borderId="0" xfId="0" applyNumberFormat="1" applyFont="1"/>
    <xf numFmtId="4" fontId="5" fillId="0" borderId="0" xfId="0" applyNumberFormat="1" applyFont="1" applyBorder="1"/>
    <xf numFmtId="4" fontId="6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4" fontId="5" fillId="0" borderId="0" xfId="0" applyNumberFormat="1" applyFont="1"/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3" fillId="0" borderId="0" xfId="0" applyFont="1"/>
    <xf numFmtId="0" fontId="24" fillId="0" borderId="0" xfId="0" applyFont="1"/>
    <xf numFmtId="0" fontId="0" fillId="0" borderId="0" xfId="0"/>
    <xf numFmtId="0" fontId="25" fillId="0" borderId="0" xfId="0" applyFont="1"/>
    <xf numFmtId="0" fontId="16" fillId="0" borderId="0" xfId="0" applyFont="1"/>
    <xf numFmtId="0" fontId="16" fillId="3" borderId="0" xfId="0" applyFont="1" applyFill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66" fontId="3" fillId="5" borderId="17" xfId="1" applyNumberFormat="1" applyFill="1" applyBorder="1" applyProtection="1">
      <protection locked="0"/>
    </xf>
    <xf numFmtId="164" fontId="14" fillId="0" borderId="30" xfId="0" applyNumberFormat="1" applyFont="1" applyFill="1" applyBorder="1" applyAlignment="1">
      <alignment shrinkToFit="1"/>
    </xf>
    <xf numFmtId="0" fontId="15" fillId="28" borderId="31" xfId="4" applyFont="1" applyFill="1" applyBorder="1" applyAlignment="1" applyProtection="1">
      <alignment horizontal="left"/>
    </xf>
    <xf numFmtId="0" fontId="26" fillId="29" borderId="32" xfId="4" applyFill="1" applyBorder="1" applyAlignment="1" applyProtection="1"/>
    <xf numFmtId="164" fontId="13" fillId="28" borderId="17" xfId="4" applyNumberFormat="1" applyFont="1" applyFill="1" applyBorder="1" applyAlignment="1" applyProtection="1">
      <alignment horizontal="center"/>
    </xf>
    <xf numFmtId="0" fontId="14" fillId="28" borderId="12" xfId="4" applyFont="1" applyFill="1" applyBorder="1" applyAlignment="1" applyProtection="1">
      <alignment horizontal="right" shrinkToFit="1"/>
    </xf>
    <xf numFmtId="0" fontId="14" fillId="28" borderId="18" xfId="4" applyFont="1" applyFill="1" applyBorder="1" applyAlignment="1" applyProtection="1">
      <alignment horizontal="right" shrinkToFit="1"/>
    </xf>
    <xf numFmtId="0" fontId="14" fillId="28" borderId="18" xfId="4" applyFont="1" applyFill="1" applyBorder="1" applyAlignment="1" applyProtection="1">
      <alignment horizontal="left" shrinkToFit="1"/>
    </xf>
    <xf numFmtId="164" fontId="14" fillId="28" borderId="4" xfId="4" applyNumberFormat="1" applyFont="1" applyFill="1" applyBorder="1" applyAlignment="1" applyProtection="1">
      <alignment horizontal="center"/>
    </xf>
    <xf numFmtId="0" fontId="1" fillId="28" borderId="34" xfId="4" applyFont="1" applyFill="1" applyBorder="1" applyAlignment="1" applyProtection="1">
      <alignment horizontal="left"/>
    </xf>
    <xf numFmtId="0" fontId="26" fillId="29" borderId="19" xfId="4" applyFont="1" applyFill="1" applyBorder="1" applyAlignment="1" applyProtection="1"/>
    <xf numFmtId="164" fontId="14" fillId="28" borderId="15" xfId="4" applyNumberFormat="1" applyFont="1" applyFill="1" applyBorder="1" applyAlignment="1" applyProtection="1">
      <alignment horizontal="center"/>
    </xf>
    <xf numFmtId="4" fontId="6" fillId="0" borderId="15" xfId="0" applyNumberFormat="1" applyFont="1" applyBorder="1"/>
    <xf numFmtId="4" fontId="12" fillId="0" borderId="4" xfId="0" applyNumberFormat="1" applyFont="1" applyBorder="1" applyAlignment="1">
      <alignment horizontal="right" vertical="center"/>
    </xf>
    <xf numFmtId="4" fontId="13" fillId="28" borderId="17" xfId="4" applyNumberFormat="1" applyFont="1" applyFill="1" applyBorder="1" applyAlignment="1" applyProtection="1">
      <alignment horizontal="center"/>
    </xf>
    <xf numFmtId="4" fontId="14" fillId="28" borderId="4" xfId="4" applyNumberFormat="1" applyFont="1" applyFill="1" applyBorder="1" applyAlignment="1" applyProtection="1">
      <alignment horizontal="center"/>
    </xf>
    <xf numFmtId="4" fontId="14" fillId="28" borderId="15" xfId="4" applyNumberFormat="1" applyFont="1" applyFill="1" applyBorder="1" applyAlignment="1" applyProtection="1">
      <alignment horizontal="center"/>
    </xf>
    <xf numFmtId="4" fontId="0" fillId="0" borderId="0" xfId="0" applyNumberFormat="1"/>
    <xf numFmtId="4" fontId="24" fillId="0" borderId="0" xfId="0" applyNumberFormat="1" applyFont="1"/>
    <xf numFmtId="0" fontId="0" fillId="0" borderId="36" xfId="0" applyBorder="1"/>
    <xf numFmtId="0" fontId="3" fillId="2" borderId="15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66" fontId="3" fillId="5" borderId="15" xfId="1" applyNumberFormat="1" applyFill="1" applyBorder="1" applyProtection="1">
      <protection locked="0"/>
    </xf>
    <xf numFmtId="164" fontId="14" fillId="0" borderId="37" xfId="0" applyNumberFormat="1" applyFont="1" applyFill="1" applyBorder="1" applyAlignment="1">
      <alignment shrinkToFit="1"/>
    </xf>
    <xf numFmtId="0" fontId="0" fillId="0" borderId="2" xfId="0" applyBorder="1"/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6" fillId="29" borderId="31" xfId="0" applyFont="1" applyFill="1" applyBorder="1" applyAlignment="1">
      <alignment horizontal="right"/>
    </xf>
    <xf numFmtId="0" fontId="4" fillId="29" borderId="32" xfId="0" applyFont="1" applyFill="1" applyBorder="1" applyAlignment="1">
      <alignment horizontal="right"/>
    </xf>
    <xf numFmtId="0" fontId="4" fillId="29" borderId="33" xfId="0" applyFont="1" applyFill="1" applyBorder="1" applyAlignment="1">
      <alignment horizontal="right"/>
    </xf>
    <xf numFmtId="0" fontId="5" fillId="29" borderId="12" xfId="0" applyFont="1" applyFill="1" applyBorder="1" applyAlignment="1">
      <alignment horizontal="right"/>
    </xf>
    <xf numFmtId="0" fontId="0" fillId="29" borderId="18" xfId="0" applyFill="1" applyBorder="1" applyAlignment="1">
      <alignment horizontal="right"/>
    </xf>
    <xf numFmtId="0" fontId="0" fillId="29" borderId="20" xfId="0" applyFill="1" applyBorder="1" applyAlignment="1">
      <alignment horizontal="right"/>
    </xf>
    <xf numFmtId="0" fontId="5" fillId="29" borderId="34" xfId="0" applyFont="1" applyFill="1" applyBorder="1" applyAlignment="1">
      <alignment horizontal="right"/>
    </xf>
    <xf numFmtId="0" fontId="0" fillId="29" borderId="19" xfId="0" applyFill="1" applyBorder="1" applyAlignment="1">
      <alignment horizontal="right"/>
    </xf>
    <xf numFmtId="0" fontId="0" fillId="29" borderId="35" xfId="0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center" vertical="center" wrapText="1"/>
    </xf>
    <xf numFmtId="0" fontId="52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>
      <alignment horizontal="center"/>
    </xf>
    <xf numFmtId="0" fontId="5" fillId="0" borderId="2" xfId="0" applyFont="1" applyBorder="1" applyAlignment="1"/>
    <xf numFmtId="0" fontId="25" fillId="0" borderId="0" xfId="0" applyFont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15" fillId="0" borderId="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  <protection locked="0"/>
    </xf>
  </cellXfs>
  <cellStyles count="138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cel Built-in 20% - Accent1" xfId="32"/>
    <cellStyle name="Excel Built-in 20% - Accent1 1" xfId="33"/>
    <cellStyle name="Excel Built-in 20% - Accent2" xfId="34"/>
    <cellStyle name="Excel Built-in 20% - Accent2 1" xfId="35"/>
    <cellStyle name="Excel Built-in 20% - Accent3" xfId="36"/>
    <cellStyle name="Excel Built-in 20% - Accent3 1" xfId="37"/>
    <cellStyle name="Excel Built-in 20% - Accent4" xfId="38"/>
    <cellStyle name="Excel Built-in 20% - Accent4 1" xfId="39"/>
    <cellStyle name="Excel Built-in 20% - Accent5" xfId="40"/>
    <cellStyle name="Excel Built-in 20% - Accent5 1" xfId="41"/>
    <cellStyle name="Excel Built-in 20% - Accent6" xfId="42"/>
    <cellStyle name="Excel Built-in 20% - Accent6 1" xfId="43"/>
    <cellStyle name="Excel Built-in 40% - Accent1" xfId="44"/>
    <cellStyle name="Excel Built-in 40% - Accent1 1" xfId="45"/>
    <cellStyle name="Excel Built-in 40% - Accent2" xfId="46"/>
    <cellStyle name="Excel Built-in 40% - Accent2 1" xfId="47"/>
    <cellStyle name="Excel Built-in 40% - Accent3" xfId="48"/>
    <cellStyle name="Excel Built-in 40% - Accent3 1" xfId="49"/>
    <cellStyle name="Excel Built-in 40% - Accent4" xfId="50"/>
    <cellStyle name="Excel Built-in 40% - Accent4 1" xfId="51"/>
    <cellStyle name="Excel Built-in 40% - Accent5" xfId="52"/>
    <cellStyle name="Excel Built-in 40% - Accent5 1" xfId="53"/>
    <cellStyle name="Excel Built-in 40% - Accent6" xfId="54"/>
    <cellStyle name="Excel Built-in 40% - Accent6 1" xfId="55"/>
    <cellStyle name="Excel Built-in 60% - Accent1" xfId="56"/>
    <cellStyle name="Excel Built-in 60% - Accent1 1" xfId="57"/>
    <cellStyle name="Excel Built-in 60% - Accent2" xfId="58"/>
    <cellStyle name="Excel Built-in 60% - Accent2 1" xfId="59"/>
    <cellStyle name="Excel Built-in 60% - Accent3" xfId="60"/>
    <cellStyle name="Excel Built-in 60% - Accent3 1" xfId="61"/>
    <cellStyle name="Excel Built-in 60% - Accent4" xfId="62"/>
    <cellStyle name="Excel Built-in 60% - Accent4 1" xfId="63"/>
    <cellStyle name="Excel Built-in 60% - Accent5" xfId="64"/>
    <cellStyle name="Excel Built-in 60% - Accent5 1" xfId="65"/>
    <cellStyle name="Excel Built-in 60% - Accent6" xfId="66"/>
    <cellStyle name="Excel Built-in 60% - Accent6 1" xfId="67"/>
    <cellStyle name="Excel Built-in Accent1" xfId="68"/>
    <cellStyle name="Excel Built-in Accent1 1" xfId="69"/>
    <cellStyle name="Excel Built-in Accent2" xfId="70"/>
    <cellStyle name="Excel Built-in Accent2 1" xfId="71"/>
    <cellStyle name="Excel Built-in Accent3" xfId="72"/>
    <cellStyle name="Excel Built-in Accent3 1" xfId="73"/>
    <cellStyle name="Excel Built-in Accent4" xfId="74"/>
    <cellStyle name="Excel Built-in Accent4 1" xfId="75"/>
    <cellStyle name="Excel Built-in Accent5" xfId="76"/>
    <cellStyle name="Excel Built-in Accent5 1" xfId="77"/>
    <cellStyle name="Excel Built-in Accent6" xfId="78"/>
    <cellStyle name="Excel Built-in Accent6 1" xfId="79"/>
    <cellStyle name="Excel Built-in Bad" xfId="80"/>
    <cellStyle name="Excel Built-in Bad 1" xfId="81"/>
    <cellStyle name="Excel Built-in Calculation" xfId="82"/>
    <cellStyle name="Excel Built-in Calculation 1" xfId="83"/>
    <cellStyle name="Excel Built-in Check Cell" xfId="84"/>
    <cellStyle name="Excel Built-in Check Cell 1" xfId="85"/>
    <cellStyle name="Excel Built-in Explanatory Text" xfId="86"/>
    <cellStyle name="Excel Built-in Explanatory Text 1" xfId="87"/>
    <cellStyle name="Excel Built-in Good" xfId="88"/>
    <cellStyle name="Excel Built-in Good 1" xfId="89"/>
    <cellStyle name="Excel Built-in Heading 1" xfId="90"/>
    <cellStyle name="Excel Built-in Heading 1 1" xfId="91"/>
    <cellStyle name="Excel Built-in Heading 2" xfId="92"/>
    <cellStyle name="Excel Built-in Heading 2 1" xfId="93"/>
    <cellStyle name="Excel Built-in Heading 3" xfId="94"/>
    <cellStyle name="Excel Built-in Heading 3 1" xfId="95"/>
    <cellStyle name="Excel Built-in Heading 4" xfId="96"/>
    <cellStyle name="Excel Built-in Heading 4 1" xfId="97"/>
    <cellStyle name="Excel Built-in Input" xfId="98"/>
    <cellStyle name="Excel Built-in Input 1" xfId="99"/>
    <cellStyle name="Excel Built-in Linked Cell" xfId="100"/>
    <cellStyle name="Excel Built-in Linked Cell 1" xfId="101"/>
    <cellStyle name="Excel Built-in Neutral" xfId="102"/>
    <cellStyle name="Excel Built-in Neutral 1" xfId="103"/>
    <cellStyle name="Excel Built-in Normal 1" xfId="104"/>
    <cellStyle name="Excel Built-in Normal 2" xfId="1"/>
    <cellStyle name="Excel Built-in Note" xfId="105"/>
    <cellStyle name="Excel Built-in Note 1" xfId="106"/>
    <cellStyle name="Excel Built-in Output" xfId="107"/>
    <cellStyle name="Excel Built-in Output 1" xfId="108"/>
    <cellStyle name="Excel Built-in Total" xfId="109"/>
    <cellStyle name="Excel Built-in Total 1" xfId="110"/>
    <cellStyle name="Excel Built-in Warning Text" xfId="111"/>
    <cellStyle name="Excel Built-in Warning Text 1" xfId="112"/>
    <cellStyle name="Explanatory Text" xfId="113"/>
    <cellStyle name="Good" xfId="114"/>
    <cellStyle name="Heading" xfId="115"/>
    <cellStyle name="Heading 1" xfId="116"/>
    <cellStyle name="Heading 1 2" xfId="117"/>
    <cellStyle name="Heading 2" xfId="118"/>
    <cellStyle name="Heading 3" xfId="119"/>
    <cellStyle name="Heading 4" xfId="120"/>
    <cellStyle name="Heading1" xfId="121"/>
    <cellStyle name="Heading1 1" xfId="122"/>
    <cellStyle name="Input" xfId="123"/>
    <cellStyle name="Linked Cell" xfId="124"/>
    <cellStyle name="Naslov 1 1" xfId="125"/>
    <cellStyle name="Naslov 1 1 2" xfId="126"/>
    <cellStyle name="Navadno" xfId="0" builtinId="0"/>
    <cellStyle name="Navadno 2" xfId="127"/>
    <cellStyle name="Navadno 3" xfId="4"/>
    <cellStyle name="Navadno 5" xfId="3"/>
    <cellStyle name="Neutral" xfId="128"/>
    <cellStyle name="Normal 2" xfId="2"/>
    <cellStyle name="Note" xfId="129"/>
    <cellStyle name="Output" xfId="130"/>
    <cellStyle name="Result" xfId="131"/>
    <cellStyle name="Result 1" xfId="132"/>
    <cellStyle name="Result2" xfId="133"/>
    <cellStyle name="Result2 1" xfId="134"/>
    <cellStyle name="Title" xfId="135"/>
    <cellStyle name="Total" xfId="136"/>
    <cellStyle name="Warning Text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zoomScale="85" zoomScaleNormal="85" workbookViewId="0">
      <selection activeCell="A74" sqref="A74"/>
    </sheetView>
  </sheetViews>
  <sheetFormatPr defaultColWidth="9.140625" defaultRowHeight="15" customHeight="1"/>
  <cols>
    <col min="1" max="1" width="11" style="37" customWidth="1"/>
    <col min="2" max="2" width="41.140625" style="37" customWidth="1"/>
    <col min="3" max="3" width="10.7109375" style="37" customWidth="1"/>
    <col min="4" max="4" width="10.85546875" style="37" customWidth="1"/>
    <col min="5" max="5" width="10.5703125" style="37" customWidth="1"/>
    <col min="6" max="6" width="9.140625" style="37" customWidth="1"/>
    <col min="7" max="7" width="10.85546875" style="68" customWidth="1"/>
    <col min="8" max="8" width="13" style="37" customWidth="1"/>
    <col min="9" max="9" width="12.140625" style="71" customWidth="1"/>
    <col min="10" max="10" width="14.42578125" style="37" customWidth="1"/>
    <col min="11" max="16384" width="9.140625" style="37"/>
  </cols>
  <sheetData>
    <row r="1" spans="1:10" ht="30" customHeight="1">
      <c r="A1" s="111" t="s">
        <v>137</v>
      </c>
      <c r="B1" s="112"/>
      <c r="C1" s="112"/>
      <c r="D1" s="112"/>
      <c r="E1" s="112"/>
      <c r="F1" s="112"/>
      <c r="G1" s="112"/>
      <c r="H1" s="112"/>
    </row>
    <row r="2" spans="1:10" ht="17.25" customHeight="1">
      <c r="A2" s="74"/>
      <c r="B2" s="75"/>
      <c r="C2" s="75"/>
      <c r="D2" s="75"/>
      <c r="E2" s="75"/>
      <c r="F2" s="75"/>
      <c r="G2" s="75"/>
      <c r="H2" s="75"/>
    </row>
    <row r="3" spans="1:10" ht="47.25" customHeight="1">
      <c r="A3" s="113" t="s">
        <v>109</v>
      </c>
      <c r="B3" s="113"/>
      <c r="C3" s="113"/>
      <c r="D3" s="113"/>
      <c r="E3" s="113"/>
      <c r="F3" s="113"/>
      <c r="G3" s="113"/>
      <c r="H3" s="113"/>
    </row>
    <row r="4" spans="1:10" ht="15" customHeight="1" thickBot="1"/>
    <row r="5" spans="1:10" ht="15" customHeight="1">
      <c r="A5" s="130"/>
      <c r="B5" s="126" t="s">
        <v>0</v>
      </c>
      <c r="C5" s="132" t="s">
        <v>17</v>
      </c>
      <c r="D5" s="134" t="s">
        <v>60</v>
      </c>
      <c r="E5" s="134" t="s">
        <v>56</v>
      </c>
      <c r="F5" s="126" t="s">
        <v>2</v>
      </c>
      <c r="G5" s="128" t="s">
        <v>136</v>
      </c>
      <c r="H5" s="126" t="s">
        <v>57</v>
      </c>
      <c r="I5" s="124" t="s">
        <v>58</v>
      </c>
    </row>
    <row r="6" spans="1:10" ht="64.5" customHeight="1" thickBot="1">
      <c r="A6" s="131"/>
      <c r="B6" s="127"/>
      <c r="C6" s="133"/>
      <c r="D6" s="135"/>
      <c r="E6" s="135"/>
      <c r="F6" s="127"/>
      <c r="G6" s="129"/>
      <c r="H6" s="136"/>
      <c r="I6" s="125"/>
      <c r="J6" s="65"/>
    </row>
    <row r="7" spans="1:10" ht="15" customHeight="1">
      <c r="A7" s="19"/>
      <c r="B7" s="4" t="s">
        <v>18</v>
      </c>
      <c r="C7" s="24"/>
      <c r="D7" s="10"/>
      <c r="E7" s="11"/>
      <c r="F7" s="12"/>
      <c r="G7" s="69"/>
      <c r="H7" s="39"/>
      <c r="I7" s="96"/>
    </row>
    <row r="8" spans="1:10" ht="15" customHeight="1">
      <c r="A8" s="15">
        <v>1</v>
      </c>
      <c r="B8" s="5" t="s">
        <v>19</v>
      </c>
      <c r="C8" s="61"/>
      <c r="D8" s="14" t="s">
        <v>20</v>
      </c>
      <c r="E8" s="14"/>
      <c r="F8" s="6" t="s">
        <v>4</v>
      </c>
      <c r="G8" s="18">
        <v>4</v>
      </c>
      <c r="H8" s="59"/>
      <c r="I8" s="59">
        <f>H8*G8</f>
        <v>0</v>
      </c>
    </row>
    <row r="9" spans="1:10" ht="15" customHeight="1">
      <c r="A9" s="6">
        <v>2</v>
      </c>
      <c r="B9" s="5" t="s">
        <v>21</v>
      </c>
      <c r="C9" s="61"/>
      <c r="D9" s="14" t="s">
        <v>20</v>
      </c>
      <c r="E9" s="14"/>
      <c r="F9" s="6" t="s">
        <v>4</v>
      </c>
      <c r="G9" s="18">
        <v>4</v>
      </c>
      <c r="H9" s="59"/>
      <c r="I9" s="59">
        <f t="shared" ref="I9:I32" si="0">H9*G9</f>
        <v>0</v>
      </c>
    </row>
    <row r="10" spans="1:10" ht="15" customHeight="1">
      <c r="A10" s="15">
        <v>3</v>
      </c>
      <c r="B10" s="5" t="s">
        <v>22</v>
      </c>
      <c r="C10" s="61"/>
      <c r="D10" s="14" t="s">
        <v>104</v>
      </c>
      <c r="E10" s="14"/>
      <c r="F10" s="6" t="s">
        <v>4</v>
      </c>
      <c r="G10" s="18">
        <v>4</v>
      </c>
      <c r="H10" s="59"/>
      <c r="I10" s="59">
        <f t="shared" si="0"/>
        <v>0</v>
      </c>
    </row>
    <row r="11" spans="1:10" ht="15" customHeight="1">
      <c r="A11" s="15">
        <v>4</v>
      </c>
      <c r="B11" s="5" t="s">
        <v>23</v>
      </c>
      <c r="C11" s="61"/>
      <c r="D11" s="14" t="s">
        <v>104</v>
      </c>
      <c r="E11" s="14"/>
      <c r="F11" s="6" t="s">
        <v>4</v>
      </c>
      <c r="G11" s="18">
        <v>4</v>
      </c>
      <c r="H11" s="59"/>
      <c r="I11" s="59">
        <f t="shared" si="0"/>
        <v>0</v>
      </c>
    </row>
    <row r="12" spans="1:10" ht="15" customHeight="1">
      <c r="A12" s="6">
        <v>5</v>
      </c>
      <c r="B12" s="5" t="s">
        <v>24</v>
      </c>
      <c r="C12" s="61"/>
      <c r="D12" s="14" t="s">
        <v>129</v>
      </c>
      <c r="E12" s="14"/>
      <c r="F12" s="6" t="s">
        <v>4</v>
      </c>
      <c r="G12" s="18">
        <v>20</v>
      </c>
      <c r="H12" s="59"/>
      <c r="I12" s="59">
        <f t="shared" si="0"/>
        <v>0</v>
      </c>
    </row>
    <row r="13" spans="1:10" ht="15" customHeight="1">
      <c r="A13" s="15">
        <v>6</v>
      </c>
      <c r="B13" s="5" t="s">
        <v>25</v>
      </c>
      <c r="C13" s="61"/>
      <c r="D13" s="14" t="s">
        <v>129</v>
      </c>
      <c r="E13" s="14"/>
      <c r="F13" s="6" t="s">
        <v>4</v>
      </c>
      <c r="G13" s="18">
        <v>4</v>
      </c>
      <c r="H13" s="59"/>
      <c r="I13" s="59">
        <f t="shared" si="0"/>
        <v>0</v>
      </c>
    </row>
    <row r="14" spans="1:10" ht="15" customHeight="1">
      <c r="A14" s="15">
        <v>7</v>
      </c>
      <c r="B14" s="5" t="s">
        <v>26</v>
      </c>
      <c r="C14" s="61"/>
      <c r="D14" s="14" t="s">
        <v>129</v>
      </c>
      <c r="E14" s="14"/>
      <c r="F14" s="6" t="s">
        <v>4</v>
      </c>
      <c r="G14" s="18">
        <v>4</v>
      </c>
      <c r="H14" s="59"/>
      <c r="I14" s="59">
        <f t="shared" si="0"/>
        <v>0</v>
      </c>
    </row>
    <row r="15" spans="1:10" ht="15" customHeight="1">
      <c r="A15" s="6">
        <v>8</v>
      </c>
      <c r="B15" s="5" t="s">
        <v>27</v>
      </c>
      <c r="C15" s="63"/>
      <c r="D15" s="14" t="s">
        <v>129</v>
      </c>
      <c r="E15" s="14"/>
      <c r="F15" s="6" t="s">
        <v>4</v>
      </c>
      <c r="G15" s="18">
        <v>4</v>
      </c>
      <c r="H15" s="59"/>
      <c r="I15" s="59">
        <f t="shared" si="0"/>
        <v>0</v>
      </c>
    </row>
    <row r="16" spans="1:10" s="52" customFormat="1" ht="15" customHeight="1">
      <c r="A16" s="15">
        <v>9</v>
      </c>
      <c r="B16" s="5" t="s">
        <v>78</v>
      </c>
      <c r="C16" s="61"/>
      <c r="D16" s="14" t="s">
        <v>129</v>
      </c>
      <c r="E16" s="14"/>
      <c r="F16" s="6" t="s">
        <v>4</v>
      </c>
      <c r="G16" s="18">
        <v>8</v>
      </c>
      <c r="H16" s="59"/>
      <c r="I16" s="59">
        <f t="shared" si="0"/>
        <v>0</v>
      </c>
    </row>
    <row r="17" spans="1:9" ht="15" customHeight="1">
      <c r="A17" s="15">
        <v>10</v>
      </c>
      <c r="B17" s="5" t="s">
        <v>28</v>
      </c>
      <c r="C17" s="61"/>
      <c r="D17" s="14" t="s">
        <v>104</v>
      </c>
      <c r="E17" s="14"/>
      <c r="F17" s="6" t="s">
        <v>4</v>
      </c>
      <c r="G17" s="18">
        <v>4</v>
      </c>
      <c r="H17" s="59"/>
      <c r="I17" s="59">
        <f t="shared" si="0"/>
        <v>0</v>
      </c>
    </row>
    <row r="18" spans="1:9" ht="15" customHeight="1">
      <c r="A18" s="6">
        <v>11</v>
      </c>
      <c r="B18" s="5" t="s">
        <v>29</v>
      </c>
      <c r="C18" s="61"/>
      <c r="D18" s="14" t="s">
        <v>129</v>
      </c>
      <c r="E18" s="14"/>
      <c r="F18" s="6" t="s">
        <v>4</v>
      </c>
      <c r="G18" s="18">
        <v>4</v>
      </c>
      <c r="H18" s="59"/>
      <c r="I18" s="59">
        <f t="shared" si="0"/>
        <v>0</v>
      </c>
    </row>
    <row r="19" spans="1:9" s="52" customFormat="1" ht="15" customHeight="1">
      <c r="A19" s="15">
        <v>12</v>
      </c>
      <c r="B19" s="5" t="s">
        <v>76</v>
      </c>
      <c r="C19" s="61"/>
      <c r="D19" s="14" t="s">
        <v>129</v>
      </c>
      <c r="E19" s="14"/>
      <c r="F19" s="6" t="s">
        <v>4</v>
      </c>
      <c r="G19" s="18">
        <v>4</v>
      </c>
      <c r="H19" s="59"/>
      <c r="I19" s="59">
        <f t="shared" si="0"/>
        <v>0</v>
      </c>
    </row>
    <row r="20" spans="1:9" s="52" customFormat="1" ht="15" customHeight="1">
      <c r="A20" s="15">
        <v>13</v>
      </c>
      <c r="B20" s="5" t="s">
        <v>77</v>
      </c>
      <c r="C20" s="61"/>
      <c r="D20" s="14" t="s">
        <v>104</v>
      </c>
      <c r="E20" s="14"/>
      <c r="F20" s="6" t="s">
        <v>4</v>
      </c>
      <c r="G20" s="18">
        <v>8</v>
      </c>
      <c r="H20" s="59"/>
      <c r="I20" s="59">
        <f t="shared" si="0"/>
        <v>0</v>
      </c>
    </row>
    <row r="21" spans="1:9" s="52" customFormat="1" ht="15" customHeight="1">
      <c r="A21" s="6">
        <v>14</v>
      </c>
      <c r="B21" s="5" t="s">
        <v>79</v>
      </c>
      <c r="C21" s="61"/>
      <c r="D21" s="14" t="s">
        <v>20</v>
      </c>
      <c r="E21" s="14"/>
      <c r="F21" s="6" t="s">
        <v>4</v>
      </c>
      <c r="G21" s="18">
        <v>12</v>
      </c>
      <c r="H21" s="59"/>
      <c r="I21" s="59">
        <f t="shared" si="0"/>
        <v>0</v>
      </c>
    </row>
    <row r="22" spans="1:9" ht="15" customHeight="1">
      <c r="A22" s="15">
        <v>15</v>
      </c>
      <c r="B22" s="5" t="s">
        <v>30</v>
      </c>
      <c r="C22" s="61"/>
      <c r="D22" s="14" t="s">
        <v>104</v>
      </c>
      <c r="E22" s="14"/>
      <c r="F22" s="6" t="s">
        <v>4</v>
      </c>
      <c r="G22" s="18">
        <v>4</v>
      </c>
      <c r="H22" s="59"/>
      <c r="I22" s="59">
        <f t="shared" si="0"/>
        <v>0</v>
      </c>
    </row>
    <row r="23" spans="1:9" ht="15" customHeight="1">
      <c r="A23" s="15">
        <v>16</v>
      </c>
      <c r="B23" s="5" t="s">
        <v>31</v>
      </c>
      <c r="C23" s="61"/>
      <c r="D23" s="14" t="s">
        <v>104</v>
      </c>
      <c r="E23" s="14"/>
      <c r="F23" s="6" t="s">
        <v>4</v>
      </c>
      <c r="G23" s="18">
        <v>4</v>
      </c>
      <c r="H23" s="59"/>
      <c r="I23" s="59">
        <f t="shared" si="0"/>
        <v>0</v>
      </c>
    </row>
    <row r="24" spans="1:9" ht="15" customHeight="1">
      <c r="A24" s="6">
        <v>17</v>
      </c>
      <c r="B24" s="5" t="s">
        <v>32</v>
      </c>
      <c r="C24" s="61"/>
      <c r="D24" s="14" t="s">
        <v>104</v>
      </c>
      <c r="E24" s="14"/>
      <c r="F24" s="6" t="s">
        <v>4</v>
      </c>
      <c r="G24" s="18">
        <v>4</v>
      </c>
      <c r="H24" s="59"/>
      <c r="I24" s="59">
        <f t="shared" si="0"/>
        <v>0</v>
      </c>
    </row>
    <row r="25" spans="1:9" ht="15" customHeight="1">
      <c r="A25" s="15">
        <v>18</v>
      </c>
      <c r="B25" s="5" t="s">
        <v>33</v>
      </c>
      <c r="C25" s="61"/>
      <c r="D25" s="14" t="s">
        <v>104</v>
      </c>
      <c r="E25" s="14"/>
      <c r="F25" s="6" t="s">
        <v>4</v>
      </c>
      <c r="G25" s="18">
        <v>8</v>
      </c>
      <c r="H25" s="59"/>
      <c r="I25" s="59">
        <f t="shared" si="0"/>
        <v>0</v>
      </c>
    </row>
    <row r="26" spans="1:9" ht="15" customHeight="1">
      <c r="A26" s="15">
        <v>19</v>
      </c>
      <c r="B26" s="7" t="s">
        <v>35</v>
      </c>
      <c r="C26" s="62"/>
      <c r="D26" s="14" t="s">
        <v>104</v>
      </c>
      <c r="E26" s="14"/>
      <c r="F26" s="6" t="s">
        <v>4</v>
      </c>
      <c r="G26" s="18">
        <v>12</v>
      </c>
      <c r="H26" s="59"/>
      <c r="I26" s="59">
        <f t="shared" si="0"/>
        <v>0</v>
      </c>
    </row>
    <row r="27" spans="1:9" ht="15" customHeight="1">
      <c r="A27" s="6">
        <v>20</v>
      </c>
      <c r="B27" s="7" t="s">
        <v>36</v>
      </c>
      <c r="C27" s="61"/>
      <c r="D27" s="14" t="s">
        <v>104</v>
      </c>
      <c r="E27" s="14"/>
      <c r="F27" s="6" t="s">
        <v>4</v>
      </c>
      <c r="G27" s="18">
        <v>12</v>
      </c>
      <c r="H27" s="59"/>
      <c r="I27" s="59">
        <f t="shared" si="0"/>
        <v>0</v>
      </c>
    </row>
    <row r="28" spans="1:9" ht="15" customHeight="1">
      <c r="A28" s="15">
        <v>21</v>
      </c>
      <c r="B28" s="5" t="s">
        <v>37</v>
      </c>
      <c r="C28" s="62"/>
      <c r="D28" s="14" t="s">
        <v>20</v>
      </c>
      <c r="E28" s="14"/>
      <c r="F28" s="6" t="s">
        <v>4</v>
      </c>
      <c r="G28" s="18">
        <v>12</v>
      </c>
      <c r="H28" s="59"/>
      <c r="I28" s="59">
        <f t="shared" si="0"/>
        <v>0</v>
      </c>
    </row>
    <row r="29" spans="1:9" ht="15" customHeight="1">
      <c r="A29" s="15">
        <v>22</v>
      </c>
      <c r="B29" s="5" t="s">
        <v>38</v>
      </c>
      <c r="C29" s="61"/>
      <c r="D29" s="14" t="s">
        <v>104</v>
      </c>
      <c r="E29" s="14"/>
      <c r="F29" s="6" t="s">
        <v>4</v>
      </c>
      <c r="G29" s="18">
        <v>12</v>
      </c>
      <c r="H29" s="59"/>
      <c r="I29" s="59">
        <f t="shared" si="0"/>
        <v>0</v>
      </c>
    </row>
    <row r="30" spans="1:9" ht="15" customHeight="1">
      <c r="A30" s="6">
        <v>23</v>
      </c>
      <c r="B30" s="7" t="s">
        <v>39</v>
      </c>
      <c r="C30" s="61"/>
      <c r="D30" s="14" t="s">
        <v>20</v>
      </c>
      <c r="E30" s="14"/>
      <c r="F30" s="6" t="s">
        <v>4</v>
      </c>
      <c r="G30" s="18">
        <v>8</v>
      </c>
      <c r="H30" s="59"/>
      <c r="I30" s="59">
        <f t="shared" si="0"/>
        <v>0</v>
      </c>
    </row>
    <row r="31" spans="1:9" ht="15" customHeight="1">
      <c r="A31" s="15">
        <v>24</v>
      </c>
      <c r="B31" s="7" t="s">
        <v>67</v>
      </c>
      <c r="C31" s="61"/>
      <c r="D31" s="14" t="s">
        <v>104</v>
      </c>
      <c r="E31" s="14"/>
      <c r="F31" s="6" t="s">
        <v>4</v>
      </c>
      <c r="G31" s="57">
        <v>16</v>
      </c>
      <c r="H31" s="59"/>
      <c r="I31" s="59">
        <f t="shared" si="0"/>
        <v>0</v>
      </c>
    </row>
    <row r="32" spans="1:9" ht="15" customHeight="1">
      <c r="A32" s="15">
        <v>25</v>
      </c>
      <c r="B32" s="7" t="s">
        <v>40</v>
      </c>
      <c r="C32" s="63"/>
      <c r="D32" s="14" t="s">
        <v>20</v>
      </c>
      <c r="E32" s="14"/>
      <c r="F32" s="6" t="s">
        <v>4</v>
      </c>
      <c r="G32" s="57">
        <v>8</v>
      </c>
      <c r="H32" s="59"/>
      <c r="I32" s="59">
        <f t="shared" si="0"/>
        <v>0</v>
      </c>
    </row>
    <row r="33" spans="1:9" s="38" customFormat="1" ht="15" customHeight="1">
      <c r="A33" s="34"/>
      <c r="B33" s="16"/>
      <c r="C33" s="53"/>
      <c r="D33" s="36"/>
      <c r="E33" s="54"/>
      <c r="F33" s="55"/>
      <c r="G33" s="54"/>
      <c r="H33" s="54"/>
      <c r="I33" s="54"/>
    </row>
    <row r="34" spans="1:9" s="38" customFormat="1" ht="15" customHeight="1">
      <c r="A34" s="34"/>
      <c r="B34" s="4" t="s">
        <v>41</v>
      </c>
      <c r="C34" s="24"/>
      <c r="D34" s="56"/>
      <c r="E34" s="54"/>
      <c r="F34" s="55"/>
      <c r="G34" s="54"/>
      <c r="H34" s="54"/>
      <c r="I34" s="54"/>
    </row>
    <row r="35" spans="1:9" ht="15" customHeight="1">
      <c r="A35" s="13">
        <v>26</v>
      </c>
      <c r="B35" s="5" t="s">
        <v>22</v>
      </c>
      <c r="C35" s="64"/>
      <c r="D35" s="14" t="s">
        <v>20</v>
      </c>
      <c r="E35" s="14"/>
      <c r="F35" s="6" t="s">
        <v>4</v>
      </c>
      <c r="G35" s="57">
        <v>40</v>
      </c>
      <c r="H35" s="59"/>
      <c r="I35" s="59">
        <f>H35*G35</f>
        <v>0</v>
      </c>
    </row>
    <row r="36" spans="1:9" s="52" customFormat="1" ht="15" customHeight="1">
      <c r="A36" s="13">
        <v>27</v>
      </c>
      <c r="B36" s="5" t="s">
        <v>81</v>
      </c>
      <c r="C36" s="64"/>
      <c r="D36" s="14" t="s">
        <v>20</v>
      </c>
      <c r="E36" s="14"/>
      <c r="F36" s="6" t="s">
        <v>4</v>
      </c>
      <c r="G36" s="57">
        <v>8</v>
      </c>
      <c r="H36" s="59"/>
      <c r="I36" s="59">
        <f t="shared" ref="I36:I72" si="1">H36*G36</f>
        <v>0</v>
      </c>
    </row>
    <row r="37" spans="1:9" s="52" customFormat="1" ht="15" customHeight="1">
      <c r="A37" s="13">
        <v>28</v>
      </c>
      <c r="B37" s="5" t="s">
        <v>82</v>
      </c>
      <c r="C37" s="64"/>
      <c r="D37" s="14" t="s">
        <v>20</v>
      </c>
      <c r="E37" s="14"/>
      <c r="F37" s="6" t="s">
        <v>4</v>
      </c>
      <c r="G37" s="57">
        <v>12</v>
      </c>
      <c r="H37" s="59"/>
      <c r="I37" s="59">
        <f t="shared" si="1"/>
        <v>0</v>
      </c>
    </row>
    <row r="38" spans="1:9" s="52" customFormat="1" ht="15" customHeight="1">
      <c r="A38" s="13">
        <v>29</v>
      </c>
      <c r="B38" s="5" t="s">
        <v>83</v>
      </c>
      <c r="C38" s="64"/>
      <c r="D38" s="14" t="s">
        <v>20</v>
      </c>
      <c r="E38" s="14"/>
      <c r="F38" s="6" t="s">
        <v>4</v>
      </c>
      <c r="G38" s="57">
        <v>20</v>
      </c>
      <c r="H38" s="59"/>
      <c r="I38" s="59">
        <f t="shared" si="1"/>
        <v>0</v>
      </c>
    </row>
    <row r="39" spans="1:9" s="52" customFormat="1" ht="15" customHeight="1">
      <c r="A39" s="13">
        <v>30</v>
      </c>
      <c r="B39" s="5" t="s">
        <v>82</v>
      </c>
      <c r="C39" s="25"/>
      <c r="D39" s="14" t="s">
        <v>20</v>
      </c>
      <c r="E39" s="14"/>
      <c r="F39" s="6" t="s">
        <v>4</v>
      </c>
      <c r="G39" s="18">
        <v>20</v>
      </c>
      <c r="H39" s="59"/>
      <c r="I39" s="59">
        <f t="shared" si="1"/>
        <v>0</v>
      </c>
    </row>
    <row r="40" spans="1:9" s="52" customFormat="1" ht="15" customHeight="1">
      <c r="A40" s="13">
        <v>31</v>
      </c>
      <c r="B40" s="5" t="s">
        <v>84</v>
      </c>
      <c r="C40" s="25"/>
      <c r="D40" s="14" t="s">
        <v>20</v>
      </c>
      <c r="E40" s="14"/>
      <c r="F40" s="6" t="s">
        <v>4</v>
      </c>
      <c r="G40" s="18">
        <v>8</v>
      </c>
      <c r="H40" s="59"/>
      <c r="I40" s="59">
        <f t="shared" si="1"/>
        <v>0</v>
      </c>
    </row>
    <row r="41" spans="1:9" s="52" customFormat="1" ht="15" customHeight="1">
      <c r="A41" s="13">
        <v>32</v>
      </c>
      <c r="B41" s="5" t="s">
        <v>85</v>
      </c>
      <c r="C41" s="25"/>
      <c r="D41" s="14" t="s">
        <v>20</v>
      </c>
      <c r="E41" s="14"/>
      <c r="F41" s="6" t="s">
        <v>4</v>
      </c>
      <c r="G41" s="18">
        <v>8</v>
      </c>
      <c r="H41" s="59"/>
      <c r="I41" s="59">
        <f t="shared" si="1"/>
        <v>0</v>
      </c>
    </row>
    <row r="42" spans="1:9" s="52" customFormat="1" ht="15" customHeight="1">
      <c r="A42" s="13">
        <v>33</v>
      </c>
      <c r="B42" s="5" t="s">
        <v>86</v>
      </c>
      <c r="C42" s="25"/>
      <c r="D42" s="14" t="s">
        <v>20</v>
      </c>
      <c r="E42" s="14"/>
      <c r="F42" s="6" t="s">
        <v>4</v>
      </c>
      <c r="G42" s="18">
        <v>20</v>
      </c>
      <c r="H42" s="59"/>
      <c r="I42" s="59">
        <f t="shared" si="1"/>
        <v>0</v>
      </c>
    </row>
    <row r="43" spans="1:9" ht="15" customHeight="1">
      <c r="A43" s="13">
        <v>34</v>
      </c>
      <c r="B43" s="5" t="s">
        <v>42</v>
      </c>
      <c r="C43" s="64"/>
      <c r="D43" s="14" t="s">
        <v>20</v>
      </c>
      <c r="E43" s="14"/>
      <c r="F43" s="6" t="s">
        <v>4</v>
      </c>
      <c r="G43" s="18">
        <v>40</v>
      </c>
      <c r="H43" s="59"/>
      <c r="I43" s="59">
        <f t="shared" si="1"/>
        <v>0</v>
      </c>
    </row>
    <row r="44" spans="1:9" ht="15" customHeight="1">
      <c r="A44" s="13">
        <v>35</v>
      </c>
      <c r="B44" s="5" t="s">
        <v>43</v>
      </c>
      <c r="C44" s="25"/>
      <c r="D44" s="14" t="s">
        <v>20</v>
      </c>
      <c r="E44" s="14"/>
      <c r="F44" s="6" t="s">
        <v>4</v>
      </c>
      <c r="G44" s="18">
        <v>12</v>
      </c>
      <c r="H44" s="59"/>
      <c r="I44" s="59">
        <f t="shared" si="1"/>
        <v>0</v>
      </c>
    </row>
    <row r="45" spans="1:9" s="52" customFormat="1" ht="15" customHeight="1">
      <c r="A45" s="13">
        <v>36</v>
      </c>
      <c r="B45" s="5" t="s">
        <v>89</v>
      </c>
      <c r="C45" s="25"/>
      <c r="D45" s="14" t="s">
        <v>20</v>
      </c>
      <c r="E45" s="14"/>
      <c r="F45" s="6" t="s">
        <v>4</v>
      </c>
      <c r="G45" s="18">
        <v>12</v>
      </c>
      <c r="H45" s="59"/>
      <c r="I45" s="59">
        <f t="shared" si="1"/>
        <v>0</v>
      </c>
    </row>
    <row r="46" spans="1:9" s="52" customFormat="1" ht="15" customHeight="1">
      <c r="A46" s="13">
        <v>37</v>
      </c>
      <c r="B46" s="5" t="s">
        <v>88</v>
      </c>
      <c r="C46" s="25"/>
      <c r="D46" s="14" t="s">
        <v>20</v>
      </c>
      <c r="E46" s="14"/>
      <c r="F46" s="6" t="s">
        <v>4</v>
      </c>
      <c r="G46" s="18">
        <v>12</v>
      </c>
      <c r="H46" s="59"/>
      <c r="I46" s="59">
        <f t="shared" si="1"/>
        <v>0</v>
      </c>
    </row>
    <row r="47" spans="1:9" ht="15" customHeight="1">
      <c r="A47" s="13">
        <v>38</v>
      </c>
      <c r="B47" s="5" t="s">
        <v>24</v>
      </c>
      <c r="C47" s="25"/>
      <c r="D47" s="14" t="s">
        <v>20</v>
      </c>
      <c r="E47" s="14"/>
      <c r="F47" s="6" t="s">
        <v>4</v>
      </c>
      <c r="G47" s="18">
        <v>60</v>
      </c>
      <c r="H47" s="59"/>
      <c r="I47" s="59">
        <f t="shared" si="1"/>
        <v>0</v>
      </c>
    </row>
    <row r="48" spans="1:9" s="52" customFormat="1" ht="15" customHeight="1">
      <c r="A48" s="13">
        <v>39</v>
      </c>
      <c r="B48" s="5" t="s">
        <v>87</v>
      </c>
      <c r="C48" s="25"/>
      <c r="D48" s="14" t="s">
        <v>20</v>
      </c>
      <c r="E48" s="14"/>
      <c r="F48" s="6" t="s">
        <v>4</v>
      </c>
      <c r="G48" s="18">
        <v>20</v>
      </c>
      <c r="H48" s="59"/>
      <c r="I48" s="59">
        <f t="shared" si="1"/>
        <v>0</v>
      </c>
    </row>
    <row r="49" spans="1:9" ht="15" customHeight="1">
      <c r="A49" s="13">
        <v>40</v>
      </c>
      <c r="B49" s="5" t="s">
        <v>44</v>
      </c>
      <c r="C49" s="25"/>
      <c r="D49" s="14" t="s">
        <v>20</v>
      </c>
      <c r="E49" s="14"/>
      <c r="F49" s="6" t="s">
        <v>4</v>
      </c>
      <c r="G49" s="18">
        <v>8</v>
      </c>
      <c r="H49" s="59"/>
      <c r="I49" s="59">
        <f t="shared" si="1"/>
        <v>0</v>
      </c>
    </row>
    <row r="50" spans="1:9" ht="15" customHeight="1">
      <c r="A50" s="13">
        <v>41</v>
      </c>
      <c r="B50" s="8" t="s">
        <v>45</v>
      </c>
      <c r="C50" s="64"/>
      <c r="D50" s="14" t="s">
        <v>20</v>
      </c>
      <c r="E50" s="14"/>
      <c r="F50" s="6" t="s">
        <v>4</v>
      </c>
      <c r="G50" s="18">
        <v>24</v>
      </c>
      <c r="H50" s="59"/>
      <c r="I50" s="59">
        <f t="shared" si="1"/>
        <v>0</v>
      </c>
    </row>
    <row r="51" spans="1:9" s="52" customFormat="1" ht="15" customHeight="1">
      <c r="A51" s="13">
        <v>42</v>
      </c>
      <c r="B51" s="8" t="s">
        <v>90</v>
      </c>
      <c r="C51" s="64"/>
      <c r="D51" s="14" t="s">
        <v>20</v>
      </c>
      <c r="E51" s="14"/>
      <c r="F51" s="6" t="s">
        <v>4</v>
      </c>
      <c r="G51" s="18">
        <v>14</v>
      </c>
      <c r="H51" s="59"/>
      <c r="I51" s="59">
        <f t="shared" si="1"/>
        <v>0</v>
      </c>
    </row>
    <row r="52" spans="1:9" ht="15" customHeight="1">
      <c r="A52" s="13">
        <v>43</v>
      </c>
      <c r="B52" s="5" t="s">
        <v>26</v>
      </c>
      <c r="C52" s="25"/>
      <c r="D52" s="14" t="s">
        <v>20</v>
      </c>
      <c r="E52" s="14"/>
      <c r="F52" s="6" t="s">
        <v>4</v>
      </c>
      <c r="G52" s="18">
        <v>20</v>
      </c>
      <c r="H52" s="59"/>
      <c r="I52" s="59">
        <f t="shared" si="1"/>
        <v>0</v>
      </c>
    </row>
    <row r="53" spans="1:9" ht="15" customHeight="1">
      <c r="A53" s="13">
        <v>44</v>
      </c>
      <c r="B53" s="5" t="s">
        <v>46</v>
      </c>
      <c r="C53" s="64"/>
      <c r="D53" s="14" t="s">
        <v>20</v>
      </c>
      <c r="E53" s="14"/>
      <c r="F53" s="6" t="s">
        <v>4</v>
      </c>
      <c r="G53" s="18">
        <v>4</v>
      </c>
      <c r="H53" s="59"/>
      <c r="I53" s="59">
        <f t="shared" si="1"/>
        <v>0</v>
      </c>
    </row>
    <row r="54" spans="1:9" ht="15" customHeight="1">
      <c r="A54" s="13">
        <v>45</v>
      </c>
      <c r="B54" s="5" t="s">
        <v>47</v>
      </c>
      <c r="C54" s="25"/>
      <c r="D54" s="14" t="s">
        <v>20</v>
      </c>
      <c r="E54" s="14"/>
      <c r="F54" s="6" t="s">
        <v>4</v>
      </c>
      <c r="G54" s="18">
        <v>4</v>
      </c>
      <c r="H54" s="59"/>
      <c r="I54" s="59">
        <f t="shared" si="1"/>
        <v>0</v>
      </c>
    </row>
    <row r="55" spans="1:9" ht="15" customHeight="1">
      <c r="A55" s="13">
        <v>46</v>
      </c>
      <c r="B55" s="5" t="s">
        <v>48</v>
      </c>
      <c r="C55" s="25"/>
      <c r="D55" s="14" t="s">
        <v>20</v>
      </c>
      <c r="E55" s="14"/>
      <c r="F55" s="6" t="s">
        <v>4</v>
      </c>
      <c r="G55" s="18">
        <v>4</v>
      </c>
      <c r="H55" s="59"/>
      <c r="I55" s="59">
        <f t="shared" si="1"/>
        <v>0</v>
      </c>
    </row>
    <row r="56" spans="1:9" s="52" customFormat="1" ht="15" customHeight="1">
      <c r="A56" s="13">
        <v>47</v>
      </c>
      <c r="B56" s="5" t="s">
        <v>79</v>
      </c>
      <c r="C56" s="25"/>
      <c r="D56" s="14" t="s">
        <v>105</v>
      </c>
      <c r="E56" s="14"/>
      <c r="F56" s="6" t="s">
        <v>4</v>
      </c>
      <c r="G56" s="18">
        <v>4</v>
      </c>
      <c r="H56" s="59"/>
      <c r="I56" s="59">
        <f t="shared" si="1"/>
        <v>0</v>
      </c>
    </row>
    <row r="57" spans="1:9" s="52" customFormat="1" ht="15" customHeight="1">
      <c r="A57" s="13">
        <v>48</v>
      </c>
      <c r="B57" s="5" t="s">
        <v>80</v>
      </c>
      <c r="C57" s="64"/>
      <c r="D57" s="14" t="s">
        <v>105</v>
      </c>
      <c r="E57" s="14"/>
      <c r="F57" s="6" t="s">
        <v>4</v>
      </c>
      <c r="G57" s="18">
        <v>4</v>
      </c>
      <c r="H57" s="59"/>
      <c r="I57" s="59">
        <f t="shared" si="1"/>
        <v>0</v>
      </c>
    </row>
    <row r="58" spans="1:9" s="52" customFormat="1" ht="15" customHeight="1">
      <c r="A58" s="13">
        <v>49</v>
      </c>
      <c r="B58" s="5" t="s">
        <v>95</v>
      </c>
      <c r="C58" s="25"/>
      <c r="D58" s="14" t="s">
        <v>20</v>
      </c>
      <c r="E58" s="14"/>
      <c r="F58" s="6" t="s">
        <v>4</v>
      </c>
      <c r="G58" s="18">
        <v>30</v>
      </c>
      <c r="H58" s="59"/>
      <c r="I58" s="59">
        <f t="shared" si="1"/>
        <v>0</v>
      </c>
    </row>
    <row r="59" spans="1:9" s="52" customFormat="1" ht="15" customHeight="1">
      <c r="A59" s="13">
        <v>50</v>
      </c>
      <c r="B59" s="5" t="s">
        <v>94</v>
      </c>
      <c r="C59" s="25"/>
      <c r="D59" s="14" t="s">
        <v>105</v>
      </c>
      <c r="E59" s="14"/>
      <c r="F59" s="6" t="s">
        <v>4</v>
      </c>
      <c r="G59" s="18">
        <v>8</v>
      </c>
      <c r="H59" s="59"/>
      <c r="I59" s="59">
        <f t="shared" si="1"/>
        <v>0</v>
      </c>
    </row>
    <row r="60" spans="1:9" ht="15" customHeight="1">
      <c r="A60" s="13">
        <v>51</v>
      </c>
      <c r="B60" s="5" t="s">
        <v>91</v>
      </c>
      <c r="C60" s="25"/>
      <c r="D60" s="14" t="s">
        <v>106</v>
      </c>
      <c r="E60" s="14"/>
      <c r="F60" s="6" t="s">
        <v>4</v>
      </c>
      <c r="G60" s="18">
        <v>4</v>
      </c>
      <c r="H60" s="59"/>
      <c r="I60" s="59">
        <f t="shared" si="1"/>
        <v>0</v>
      </c>
    </row>
    <row r="61" spans="1:9" s="52" customFormat="1" ht="15" customHeight="1">
      <c r="A61" s="13">
        <v>52</v>
      </c>
      <c r="B61" s="5" t="s">
        <v>49</v>
      </c>
      <c r="C61" s="25"/>
      <c r="D61" s="14" t="s">
        <v>20</v>
      </c>
      <c r="E61" s="14"/>
      <c r="F61" s="6" t="s">
        <v>4</v>
      </c>
      <c r="G61" s="18">
        <v>60</v>
      </c>
      <c r="H61" s="59"/>
      <c r="I61" s="59">
        <f t="shared" si="1"/>
        <v>0</v>
      </c>
    </row>
    <row r="62" spans="1:9" ht="15" customHeight="1">
      <c r="A62" s="13">
        <v>53</v>
      </c>
      <c r="B62" s="7" t="s">
        <v>92</v>
      </c>
      <c r="C62" s="25"/>
      <c r="D62" s="14" t="s">
        <v>20</v>
      </c>
      <c r="E62" s="14"/>
      <c r="F62" s="6" t="s">
        <v>4</v>
      </c>
      <c r="G62" s="18">
        <v>28</v>
      </c>
      <c r="H62" s="59"/>
      <c r="I62" s="59">
        <f t="shared" si="1"/>
        <v>0</v>
      </c>
    </row>
    <row r="63" spans="1:9" ht="15" customHeight="1">
      <c r="A63" s="13">
        <v>54</v>
      </c>
      <c r="B63" s="7" t="s">
        <v>52</v>
      </c>
      <c r="C63" s="25"/>
      <c r="D63" s="14" t="s">
        <v>20</v>
      </c>
      <c r="E63" s="14"/>
      <c r="F63" s="6" t="s">
        <v>4</v>
      </c>
      <c r="G63" s="18">
        <v>10</v>
      </c>
      <c r="H63" s="59"/>
      <c r="I63" s="59">
        <f t="shared" si="1"/>
        <v>0</v>
      </c>
    </row>
    <row r="64" spans="1:9" ht="15" customHeight="1">
      <c r="A64" s="13">
        <v>55</v>
      </c>
      <c r="B64" s="5" t="s">
        <v>30</v>
      </c>
      <c r="C64" s="25"/>
      <c r="D64" s="14" t="s">
        <v>20</v>
      </c>
      <c r="E64" s="14"/>
      <c r="F64" s="6" t="s">
        <v>4</v>
      </c>
      <c r="G64" s="18">
        <v>8</v>
      </c>
      <c r="H64" s="59"/>
      <c r="I64" s="59">
        <f t="shared" si="1"/>
        <v>0</v>
      </c>
    </row>
    <row r="65" spans="1:10" ht="15" customHeight="1">
      <c r="A65" s="13">
        <v>56</v>
      </c>
      <c r="B65" s="7" t="s">
        <v>54</v>
      </c>
      <c r="C65" s="25"/>
      <c r="D65" s="14" t="s">
        <v>20</v>
      </c>
      <c r="E65" s="14"/>
      <c r="F65" s="6" t="s">
        <v>4</v>
      </c>
      <c r="G65" s="18">
        <v>20</v>
      </c>
      <c r="H65" s="59"/>
      <c r="I65" s="59">
        <f t="shared" si="1"/>
        <v>0</v>
      </c>
    </row>
    <row r="66" spans="1:10" ht="15" customHeight="1">
      <c r="A66" s="13">
        <v>57</v>
      </c>
      <c r="B66" s="9" t="s">
        <v>50</v>
      </c>
      <c r="C66" s="25"/>
      <c r="D66" s="14" t="s">
        <v>20</v>
      </c>
      <c r="E66" s="14"/>
      <c r="F66" s="6" t="s">
        <v>4</v>
      </c>
      <c r="G66" s="18">
        <v>12</v>
      </c>
      <c r="H66" s="59"/>
      <c r="I66" s="59">
        <f t="shared" si="1"/>
        <v>0</v>
      </c>
    </row>
    <row r="67" spans="1:10" ht="15" customHeight="1">
      <c r="A67" s="13">
        <v>58</v>
      </c>
      <c r="B67" s="7" t="s">
        <v>51</v>
      </c>
      <c r="C67" s="25"/>
      <c r="D67" s="14" t="s">
        <v>20</v>
      </c>
      <c r="E67" s="14"/>
      <c r="F67" s="6" t="s">
        <v>4</v>
      </c>
      <c r="G67" s="18">
        <v>30</v>
      </c>
      <c r="H67" s="59"/>
      <c r="I67" s="59">
        <f t="shared" si="1"/>
        <v>0</v>
      </c>
    </row>
    <row r="68" spans="1:10" s="52" customFormat="1" ht="15" customHeight="1">
      <c r="A68" s="13">
        <v>59</v>
      </c>
      <c r="B68" s="5" t="s">
        <v>33</v>
      </c>
      <c r="C68" s="25"/>
      <c r="D68" s="14" t="s">
        <v>20</v>
      </c>
      <c r="E68" s="14"/>
      <c r="F68" s="6" t="s">
        <v>4</v>
      </c>
      <c r="G68" s="18">
        <v>8</v>
      </c>
      <c r="H68" s="59"/>
      <c r="I68" s="59">
        <f t="shared" si="1"/>
        <v>0</v>
      </c>
    </row>
    <row r="69" spans="1:10" ht="15" customHeight="1">
      <c r="A69" s="13">
        <v>60</v>
      </c>
      <c r="B69" s="5" t="s">
        <v>93</v>
      </c>
      <c r="C69" s="25"/>
      <c r="D69" s="14" t="s">
        <v>20</v>
      </c>
      <c r="E69" s="14"/>
      <c r="F69" s="6" t="s">
        <v>4</v>
      </c>
      <c r="G69" s="18">
        <v>20</v>
      </c>
      <c r="H69" s="59"/>
      <c r="I69" s="59">
        <f t="shared" si="1"/>
        <v>0</v>
      </c>
    </row>
    <row r="70" spans="1:10" ht="15" customHeight="1">
      <c r="A70" s="13">
        <v>61</v>
      </c>
      <c r="B70" s="7" t="s">
        <v>34</v>
      </c>
      <c r="C70" s="25"/>
      <c r="D70" s="14" t="s">
        <v>20</v>
      </c>
      <c r="E70" s="14"/>
      <c r="F70" s="6" t="s">
        <v>4</v>
      </c>
      <c r="G70" s="18">
        <v>12</v>
      </c>
      <c r="H70" s="59"/>
      <c r="I70" s="59">
        <f t="shared" si="1"/>
        <v>0</v>
      </c>
    </row>
    <row r="71" spans="1:10" ht="15" customHeight="1">
      <c r="A71" s="13">
        <v>62</v>
      </c>
      <c r="B71" s="7" t="s">
        <v>53</v>
      </c>
      <c r="C71" s="25"/>
      <c r="D71" s="14" t="s">
        <v>20</v>
      </c>
      <c r="E71" s="14"/>
      <c r="F71" s="6" t="s">
        <v>4</v>
      </c>
      <c r="G71" s="57">
        <v>30</v>
      </c>
      <c r="H71" s="59"/>
      <c r="I71" s="59">
        <f t="shared" si="1"/>
        <v>0</v>
      </c>
    </row>
    <row r="72" spans="1:10" s="38" customFormat="1" ht="15" customHeight="1">
      <c r="A72" s="13">
        <v>63</v>
      </c>
      <c r="B72" s="7" t="s">
        <v>67</v>
      </c>
      <c r="C72" s="25"/>
      <c r="D72" s="14" t="s">
        <v>20</v>
      </c>
      <c r="E72" s="14"/>
      <c r="F72" s="6" t="s">
        <v>4</v>
      </c>
      <c r="G72" s="57">
        <v>30</v>
      </c>
      <c r="H72" s="59"/>
      <c r="I72" s="59">
        <f t="shared" si="1"/>
        <v>0</v>
      </c>
    </row>
    <row r="73" spans="1:10" s="38" customFormat="1" ht="15" customHeight="1">
      <c r="J73" s="60"/>
    </row>
    <row r="74" spans="1:10" s="38" customFormat="1" ht="29.25" customHeight="1">
      <c r="B74" s="17" t="s">
        <v>73</v>
      </c>
      <c r="J74" s="66"/>
    </row>
    <row r="75" spans="1:10" ht="15" customHeight="1">
      <c r="A75" s="38"/>
      <c r="B75" s="17" t="s">
        <v>97</v>
      </c>
      <c r="C75" s="38"/>
      <c r="D75" s="38"/>
      <c r="E75" s="38"/>
      <c r="F75" s="38"/>
      <c r="G75" s="38"/>
      <c r="H75" s="38"/>
      <c r="I75" s="38"/>
      <c r="J75" s="38"/>
    </row>
    <row r="76" spans="1:10" ht="15" customHeight="1">
      <c r="A76" s="13">
        <v>64</v>
      </c>
      <c r="B76" s="7" t="s">
        <v>71</v>
      </c>
      <c r="C76" s="41"/>
      <c r="D76" s="14" t="s">
        <v>20</v>
      </c>
      <c r="E76" s="14"/>
      <c r="F76" s="6" t="s">
        <v>4</v>
      </c>
      <c r="G76" s="57">
        <v>4</v>
      </c>
      <c r="H76" s="59"/>
      <c r="I76" s="59">
        <f>H76*G76</f>
        <v>0</v>
      </c>
    </row>
    <row r="77" spans="1:10" ht="15" customHeight="1">
      <c r="A77" s="13">
        <v>65</v>
      </c>
      <c r="B77" s="7" t="s">
        <v>98</v>
      </c>
      <c r="C77" s="41"/>
      <c r="D77" s="14" t="s">
        <v>20</v>
      </c>
      <c r="E77" s="14"/>
      <c r="F77" s="6" t="s">
        <v>4</v>
      </c>
      <c r="G77" s="57">
        <v>2</v>
      </c>
      <c r="H77" s="59"/>
      <c r="I77" s="59">
        <f>H77*G77</f>
        <v>0</v>
      </c>
    </row>
    <row r="78" spans="1:10" ht="15" customHeight="1">
      <c r="A78" s="13">
        <v>66</v>
      </c>
      <c r="B78" s="7" t="s">
        <v>75</v>
      </c>
      <c r="C78" s="41"/>
      <c r="D78" s="14" t="s">
        <v>20</v>
      </c>
      <c r="E78" s="14"/>
      <c r="F78" s="6" t="s">
        <v>4</v>
      </c>
      <c r="G78" s="57">
        <v>2</v>
      </c>
      <c r="H78" s="59"/>
      <c r="I78" s="59">
        <f t="shared" ref="I78:I89" si="2">H78*G78</f>
        <v>0</v>
      </c>
    </row>
    <row r="79" spans="1:10" ht="15" customHeight="1">
      <c r="A79" s="13">
        <v>67</v>
      </c>
      <c r="B79" s="7" t="s">
        <v>119</v>
      </c>
      <c r="C79" s="41"/>
      <c r="D79" s="14" t="s">
        <v>20</v>
      </c>
      <c r="E79" s="14"/>
      <c r="F79" s="6" t="s">
        <v>4</v>
      </c>
      <c r="G79" s="57">
        <v>8</v>
      </c>
      <c r="H79" s="59"/>
      <c r="I79" s="59">
        <f t="shared" si="2"/>
        <v>0</v>
      </c>
    </row>
    <row r="80" spans="1:10" ht="15" customHeight="1">
      <c r="A80" s="13">
        <v>68</v>
      </c>
      <c r="B80" s="7" t="s">
        <v>61</v>
      </c>
      <c r="C80" s="41"/>
      <c r="D80" s="14" t="s">
        <v>20</v>
      </c>
      <c r="E80" s="14"/>
      <c r="F80" s="6" t="s">
        <v>4</v>
      </c>
      <c r="G80" s="57">
        <v>10</v>
      </c>
      <c r="H80" s="59"/>
      <c r="I80" s="59">
        <f t="shared" si="2"/>
        <v>0</v>
      </c>
    </row>
    <row r="81" spans="1:9" ht="15" customHeight="1">
      <c r="A81" s="13">
        <v>69</v>
      </c>
      <c r="B81" s="7" t="s">
        <v>120</v>
      </c>
      <c r="C81" s="41"/>
      <c r="D81" s="14" t="s">
        <v>20</v>
      </c>
      <c r="E81" s="14"/>
      <c r="F81" s="6" t="s">
        <v>4</v>
      </c>
      <c r="G81" s="57">
        <v>10</v>
      </c>
      <c r="H81" s="59"/>
      <c r="I81" s="59">
        <f t="shared" si="2"/>
        <v>0</v>
      </c>
    </row>
    <row r="82" spans="1:9" ht="15" customHeight="1">
      <c r="A82" s="13">
        <v>70</v>
      </c>
      <c r="B82" s="7" t="s">
        <v>62</v>
      </c>
      <c r="C82" s="41"/>
      <c r="D82" s="14" t="s">
        <v>107</v>
      </c>
      <c r="E82" s="14"/>
      <c r="F82" s="6" t="s">
        <v>4</v>
      </c>
      <c r="G82" s="57">
        <v>4</v>
      </c>
      <c r="H82" s="59"/>
      <c r="I82" s="59">
        <f t="shared" si="2"/>
        <v>0</v>
      </c>
    </row>
    <row r="83" spans="1:9" ht="15" customHeight="1">
      <c r="A83" s="13">
        <v>71</v>
      </c>
      <c r="B83" s="7" t="s">
        <v>121</v>
      </c>
      <c r="C83" s="41"/>
      <c r="D83" s="14" t="s">
        <v>20</v>
      </c>
      <c r="E83" s="14"/>
      <c r="F83" s="6" t="s">
        <v>4</v>
      </c>
      <c r="G83" s="57">
        <v>20</v>
      </c>
      <c r="H83" s="59"/>
      <c r="I83" s="59">
        <f t="shared" si="2"/>
        <v>0</v>
      </c>
    </row>
    <row r="84" spans="1:9" ht="15" customHeight="1">
      <c r="A84" s="13">
        <v>72</v>
      </c>
      <c r="B84" s="7" t="s">
        <v>63</v>
      </c>
      <c r="C84" s="41"/>
      <c r="D84" s="14" t="s">
        <v>20</v>
      </c>
      <c r="E84" s="14"/>
      <c r="F84" s="6" t="s">
        <v>4</v>
      </c>
      <c r="G84" s="57">
        <v>10</v>
      </c>
      <c r="H84" s="59"/>
      <c r="I84" s="59">
        <f t="shared" si="2"/>
        <v>0</v>
      </c>
    </row>
    <row r="85" spans="1:9" ht="15" customHeight="1">
      <c r="A85" s="13">
        <v>73</v>
      </c>
      <c r="B85" s="7" t="s">
        <v>122</v>
      </c>
      <c r="C85" s="41"/>
      <c r="D85" s="14" t="s">
        <v>20</v>
      </c>
      <c r="E85" s="14"/>
      <c r="F85" s="6" t="s">
        <v>4</v>
      </c>
      <c r="G85" s="57">
        <v>44</v>
      </c>
      <c r="H85" s="59"/>
      <c r="I85" s="59">
        <f t="shared" si="2"/>
        <v>0</v>
      </c>
    </row>
    <row r="86" spans="1:9" ht="15" customHeight="1">
      <c r="A86" s="13">
        <v>74</v>
      </c>
      <c r="B86" s="7" t="s">
        <v>69</v>
      </c>
      <c r="C86" s="41"/>
      <c r="D86" s="14" t="s">
        <v>104</v>
      </c>
      <c r="E86" s="14"/>
      <c r="F86" s="6" t="s">
        <v>4</v>
      </c>
      <c r="G86" s="57">
        <v>130</v>
      </c>
      <c r="H86" s="59"/>
      <c r="I86" s="59">
        <f t="shared" si="2"/>
        <v>0</v>
      </c>
    </row>
    <row r="87" spans="1:9" ht="15" customHeight="1">
      <c r="A87" s="13">
        <v>75</v>
      </c>
      <c r="B87" s="7" t="s">
        <v>70</v>
      </c>
      <c r="C87" s="41"/>
      <c r="D87" s="14" t="s">
        <v>104</v>
      </c>
      <c r="E87" s="14"/>
      <c r="F87" s="6" t="s">
        <v>4</v>
      </c>
      <c r="G87" s="57">
        <v>40</v>
      </c>
      <c r="H87" s="59"/>
      <c r="I87" s="59">
        <f t="shared" si="2"/>
        <v>0</v>
      </c>
    </row>
    <row r="88" spans="1:9" ht="15" customHeight="1">
      <c r="A88" s="13">
        <v>76</v>
      </c>
      <c r="B88" s="7" t="s">
        <v>123</v>
      </c>
      <c r="C88" s="41"/>
      <c r="D88" s="14" t="s">
        <v>20</v>
      </c>
      <c r="E88" s="14"/>
      <c r="F88" s="6" t="s">
        <v>4</v>
      </c>
      <c r="G88" s="57">
        <v>20</v>
      </c>
      <c r="H88" s="59"/>
      <c r="I88" s="59">
        <f t="shared" si="2"/>
        <v>0</v>
      </c>
    </row>
    <row r="89" spans="1:9" s="38" customFormat="1" ht="15" customHeight="1">
      <c r="A89" s="13">
        <v>77</v>
      </c>
      <c r="B89" s="7" t="s">
        <v>74</v>
      </c>
      <c r="C89" s="41"/>
      <c r="D89" s="14" t="s">
        <v>20</v>
      </c>
      <c r="E89" s="14"/>
      <c r="F89" s="6" t="s">
        <v>4</v>
      </c>
      <c r="G89" s="57">
        <v>10</v>
      </c>
      <c r="H89" s="59"/>
      <c r="I89" s="59">
        <f t="shared" si="2"/>
        <v>0</v>
      </c>
    </row>
    <row r="90" spans="1:9" s="38" customFormat="1" ht="15" customHeight="1"/>
    <row r="91" spans="1:9" ht="15" customHeight="1">
      <c r="A91" s="38"/>
      <c r="B91" s="17" t="s">
        <v>55</v>
      </c>
      <c r="C91" s="38"/>
      <c r="D91" s="38"/>
      <c r="E91" s="38"/>
      <c r="F91" s="38"/>
      <c r="G91" s="38"/>
      <c r="H91" s="38"/>
      <c r="I91" s="38"/>
    </row>
    <row r="92" spans="1:9" ht="15" customHeight="1">
      <c r="A92" s="13">
        <v>78</v>
      </c>
      <c r="B92" s="7" t="s">
        <v>124</v>
      </c>
      <c r="C92" s="41"/>
      <c r="D92" s="14" t="s">
        <v>20</v>
      </c>
      <c r="E92" s="14"/>
      <c r="F92" s="6" t="s">
        <v>4</v>
      </c>
      <c r="G92" s="57">
        <v>4</v>
      </c>
      <c r="H92" s="59"/>
      <c r="I92" s="59">
        <f>H92*G92</f>
        <v>0</v>
      </c>
    </row>
    <row r="93" spans="1:9" ht="15" customHeight="1">
      <c r="A93" s="13">
        <v>79</v>
      </c>
      <c r="B93" s="7" t="s">
        <v>98</v>
      </c>
      <c r="C93" s="41"/>
      <c r="D93" s="14" t="s">
        <v>20</v>
      </c>
      <c r="E93" s="14"/>
      <c r="F93" s="6" t="s">
        <v>4</v>
      </c>
      <c r="G93" s="57">
        <v>4</v>
      </c>
      <c r="H93" s="59"/>
      <c r="I93" s="59">
        <f>H93*G93</f>
        <v>0</v>
      </c>
    </row>
    <row r="94" spans="1:9" ht="15" customHeight="1">
      <c r="A94" s="13">
        <v>80</v>
      </c>
      <c r="B94" s="7" t="s">
        <v>75</v>
      </c>
      <c r="C94" s="41"/>
      <c r="D94" s="14" t="s">
        <v>20</v>
      </c>
      <c r="E94" s="14"/>
      <c r="F94" s="6" t="s">
        <v>4</v>
      </c>
      <c r="G94" s="57">
        <v>4</v>
      </c>
      <c r="H94" s="59"/>
      <c r="I94" s="59">
        <f t="shared" ref="I94:I102" si="3">H94*G94</f>
        <v>0</v>
      </c>
    </row>
    <row r="95" spans="1:9" ht="15" customHeight="1">
      <c r="A95" s="13">
        <v>81</v>
      </c>
      <c r="B95" s="7" t="s">
        <v>72</v>
      </c>
      <c r="C95" s="41"/>
      <c r="D95" s="14" t="s">
        <v>20</v>
      </c>
      <c r="E95" s="14"/>
      <c r="F95" s="6" t="s">
        <v>4</v>
      </c>
      <c r="G95" s="57">
        <v>4</v>
      </c>
      <c r="H95" s="59"/>
      <c r="I95" s="59">
        <f t="shared" si="3"/>
        <v>0</v>
      </c>
    </row>
    <row r="96" spans="1:9" ht="15" customHeight="1">
      <c r="A96" s="13">
        <v>82</v>
      </c>
      <c r="B96" s="7" t="s">
        <v>61</v>
      </c>
      <c r="C96" s="41"/>
      <c r="D96" s="14" t="s">
        <v>20</v>
      </c>
      <c r="E96" s="14"/>
      <c r="F96" s="6" t="s">
        <v>4</v>
      </c>
      <c r="G96" s="57">
        <v>16</v>
      </c>
      <c r="H96" s="59"/>
      <c r="I96" s="59">
        <f t="shared" si="3"/>
        <v>0</v>
      </c>
    </row>
    <row r="97" spans="1:9" ht="15" customHeight="1">
      <c r="A97" s="13">
        <v>83</v>
      </c>
      <c r="B97" s="7" t="s">
        <v>68</v>
      </c>
      <c r="C97" s="41"/>
      <c r="D97" s="14" t="s">
        <v>105</v>
      </c>
      <c r="E97" s="14"/>
      <c r="F97" s="6" t="s">
        <v>4</v>
      </c>
      <c r="G97" s="57">
        <v>4</v>
      </c>
      <c r="H97" s="59"/>
      <c r="I97" s="59">
        <f t="shared" si="3"/>
        <v>0</v>
      </c>
    </row>
    <row r="98" spans="1:9" ht="15" customHeight="1">
      <c r="A98" s="13">
        <v>84</v>
      </c>
      <c r="B98" s="7" t="s">
        <v>130</v>
      </c>
      <c r="C98" s="41"/>
      <c r="D98" s="14"/>
      <c r="E98" s="14"/>
      <c r="F98" s="6" t="s">
        <v>4</v>
      </c>
      <c r="G98" s="57">
        <v>8</v>
      </c>
      <c r="H98" s="59"/>
      <c r="I98" s="59">
        <f t="shared" si="3"/>
        <v>0</v>
      </c>
    </row>
    <row r="99" spans="1:9" ht="15" customHeight="1">
      <c r="A99" s="13">
        <v>85</v>
      </c>
      <c r="B99" s="7" t="s">
        <v>64</v>
      </c>
      <c r="C99" s="41"/>
      <c r="D99" s="14" t="s">
        <v>20</v>
      </c>
      <c r="E99" s="14"/>
      <c r="F99" s="6" t="s">
        <v>4</v>
      </c>
      <c r="G99" s="57">
        <v>20</v>
      </c>
      <c r="H99" s="59"/>
      <c r="I99" s="59">
        <f t="shared" si="3"/>
        <v>0</v>
      </c>
    </row>
    <row r="100" spans="1:9" ht="15" customHeight="1">
      <c r="A100" s="13">
        <v>86</v>
      </c>
      <c r="B100" s="7" t="s">
        <v>65</v>
      </c>
      <c r="C100" s="41"/>
      <c r="D100" s="14" t="s">
        <v>107</v>
      </c>
      <c r="E100" s="14"/>
      <c r="F100" s="6" t="s">
        <v>4</v>
      </c>
      <c r="G100" s="57">
        <v>8</v>
      </c>
      <c r="H100" s="59"/>
      <c r="I100" s="59">
        <f t="shared" si="3"/>
        <v>0</v>
      </c>
    </row>
    <row r="101" spans="1:9" ht="15" customHeight="1">
      <c r="A101" s="13">
        <v>87</v>
      </c>
      <c r="B101" s="7" t="s">
        <v>66</v>
      </c>
      <c r="C101" s="41"/>
      <c r="D101" s="14" t="s">
        <v>20</v>
      </c>
      <c r="E101" s="14"/>
      <c r="F101" s="6" t="s">
        <v>4</v>
      </c>
      <c r="G101" s="57">
        <v>28</v>
      </c>
      <c r="H101" s="59"/>
      <c r="I101" s="59">
        <f t="shared" si="3"/>
        <v>0</v>
      </c>
    </row>
    <row r="102" spans="1:9" s="38" customFormat="1" ht="15" customHeight="1">
      <c r="A102" s="13">
        <v>88</v>
      </c>
      <c r="B102" s="7" t="s">
        <v>131</v>
      </c>
      <c r="C102" s="41"/>
      <c r="D102" s="14"/>
      <c r="E102" s="14"/>
      <c r="F102" s="6" t="s">
        <v>4</v>
      </c>
      <c r="G102" s="57">
        <v>80</v>
      </c>
      <c r="H102" s="59"/>
      <c r="I102" s="59">
        <f t="shared" si="3"/>
        <v>0</v>
      </c>
    </row>
    <row r="103" spans="1:9" s="38" customFormat="1" ht="15" customHeight="1">
      <c r="A103" s="34"/>
      <c r="B103" s="16"/>
      <c r="C103" s="42"/>
      <c r="D103" s="35"/>
      <c r="E103" s="35"/>
      <c r="F103" s="36"/>
    </row>
    <row r="104" spans="1:9" ht="15" customHeight="1">
      <c r="A104" s="43"/>
      <c r="B104" s="44" t="s">
        <v>10</v>
      </c>
      <c r="C104" s="45"/>
      <c r="D104" s="46"/>
      <c r="E104" s="47"/>
      <c r="F104" s="47"/>
      <c r="G104" s="38"/>
      <c r="H104" s="38"/>
      <c r="I104" s="38"/>
    </row>
    <row r="105" spans="1:9" ht="15" customHeight="1">
      <c r="A105" s="48">
        <v>89</v>
      </c>
      <c r="B105" s="49" t="s">
        <v>11</v>
      </c>
      <c r="C105" s="50"/>
      <c r="D105" s="51"/>
      <c r="E105" s="49"/>
      <c r="F105" s="48" t="s">
        <v>4</v>
      </c>
      <c r="G105" s="70">
        <v>4</v>
      </c>
      <c r="H105" s="59"/>
      <c r="I105" s="97">
        <f>H105*G105</f>
        <v>0</v>
      </c>
    </row>
    <row r="106" spans="1:9" ht="15" customHeight="1">
      <c r="A106" s="48">
        <v>90</v>
      </c>
      <c r="B106" s="49" t="s">
        <v>99</v>
      </c>
      <c r="C106" s="50"/>
      <c r="D106" s="51"/>
      <c r="E106" s="49"/>
      <c r="F106" s="48" t="s">
        <v>4</v>
      </c>
      <c r="G106" s="70">
        <v>2</v>
      </c>
      <c r="H106" s="59"/>
      <c r="I106" s="97">
        <f t="shared" ref="I106:I124" si="4">H106*G106</f>
        <v>0</v>
      </c>
    </row>
    <row r="107" spans="1:9" ht="15" customHeight="1">
      <c r="A107" s="48">
        <v>91</v>
      </c>
      <c r="B107" s="49" t="s">
        <v>103</v>
      </c>
      <c r="C107" s="50"/>
      <c r="D107" s="51"/>
      <c r="E107" s="49"/>
      <c r="F107" s="48" t="s">
        <v>4</v>
      </c>
      <c r="G107" s="70">
        <v>12</v>
      </c>
      <c r="H107" s="59"/>
      <c r="I107" s="97">
        <f t="shared" si="4"/>
        <v>0</v>
      </c>
    </row>
    <row r="108" spans="1:9" ht="15" customHeight="1">
      <c r="A108" s="48">
        <v>92</v>
      </c>
      <c r="B108" s="49" t="s">
        <v>102</v>
      </c>
      <c r="C108" s="50"/>
      <c r="D108" s="51"/>
      <c r="E108" s="49"/>
      <c r="F108" s="48" t="s">
        <v>4</v>
      </c>
      <c r="G108" s="70">
        <v>4</v>
      </c>
      <c r="H108" s="59"/>
      <c r="I108" s="97">
        <f t="shared" si="4"/>
        <v>0</v>
      </c>
    </row>
    <row r="109" spans="1:9" ht="15" customHeight="1">
      <c r="A109" s="48">
        <v>93</v>
      </c>
      <c r="B109" s="49" t="s">
        <v>100</v>
      </c>
      <c r="C109" s="50"/>
      <c r="D109" s="51"/>
      <c r="E109" s="49"/>
      <c r="F109" s="48" t="s">
        <v>4</v>
      </c>
      <c r="G109" s="70">
        <v>4</v>
      </c>
      <c r="H109" s="59"/>
      <c r="I109" s="97">
        <f t="shared" si="4"/>
        <v>0</v>
      </c>
    </row>
    <row r="110" spans="1:9" ht="15" customHeight="1">
      <c r="A110" s="48">
        <v>94</v>
      </c>
      <c r="B110" s="49" t="s">
        <v>101</v>
      </c>
      <c r="C110" s="50"/>
      <c r="D110" s="51"/>
      <c r="E110" s="49"/>
      <c r="F110" s="48" t="s">
        <v>4</v>
      </c>
      <c r="G110" s="70">
        <v>6</v>
      </c>
      <c r="H110" s="59"/>
      <c r="I110" s="97">
        <f t="shared" si="4"/>
        <v>0</v>
      </c>
    </row>
    <row r="111" spans="1:9" ht="15" customHeight="1">
      <c r="A111" s="48">
        <v>95</v>
      </c>
      <c r="B111" s="49" t="s">
        <v>12</v>
      </c>
      <c r="C111" s="50"/>
      <c r="D111" s="51"/>
      <c r="E111" s="49"/>
      <c r="F111" s="48" t="s">
        <v>4</v>
      </c>
      <c r="G111" s="70">
        <v>4</v>
      </c>
      <c r="H111" s="59"/>
      <c r="I111" s="97">
        <f t="shared" si="4"/>
        <v>0</v>
      </c>
    </row>
    <row r="112" spans="1:9" ht="15" customHeight="1">
      <c r="A112" s="48">
        <v>96</v>
      </c>
      <c r="B112" s="50" t="s">
        <v>132</v>
      </c>
      <c r="C112" s="50"/>
      <c r="D112" s="51"/>
      <c r="E112" s="49"/>
      <c r="F112" s="48" t="s">
        <v>4</v>
      </c>
      <c r="G112" s="70">
        <v>12</v>
      </c>
      <c r="H112" s="59"/>
      <c r="I112" s="97">
        <f t="shared" si="4"/>
        <v>0</v>
      </c>
    </row>
    <row r="113" spans="1:9" ht="15" customHeight="1">
      <c r="A113" s="48">
        <v>97</v>
      </c>
      <c r="B113" s="49" t="s">
        <v>96</v>
      </c>
      <c r="C113" s="50"/>
      <c r="D113" s="51"/>
      <c r="E113" s="49"/>
      <c r="F113" s="48" t="s">
        <v>4</v>
      </c>
      <c r="G113" s="70">
        <v>4</v>
      </c>
      <c r="H113" s="59"/>
      <c r="I113" s="97">
        <f t="shared" si="4"/>
        <v>0</v>
      </c>
    </row>
    <row r="114" spans="1:9" ht="15" customHeight="1">
      <c r="A114" s="48">
        <v>98</v>
      </c>
      <c r="B114" s="49" t="s">
        <v>128</v>
      </c>
      <c r="C114" s="50"/>
      <c r="D114" s="51"/>
      <c r="E114" s="49"/>
      <c r="F114" s="48" t="s">
        <v>4</v>
      </c>
      <c r="G114" s="70">
        <v>4</v>
      </c>
      <c r="H114" s="59"/>
      <c r="I114" s="97">
        <f t="shared" si="4"/>
        <v>0</v>
      </c>
    </row>
    <row r="115" spans="1:9" ht="15" customHeight="1">
      <c r="A115" s="48">
        <v>99</v>
      </c>
      <c r="B115" s="49" t="s">
        <v>125</v>
      </c>
      <c r="C115" s="50"/>
      <c r="D115" s="51"/>
      <c r="E115" s="49"/>
      <c r="F115" s="48" t="s">
        <v>4</v>
      </c>
      <c r="G115" s="70">
        <v>4</v>
      </c>
      <c r="H115" s="59"/>
      <c r="I115" s="97">
        <f t="shared" si="4"/>
        <v>0</v>
      </c>
    </row>
    <row r="116" spans="1:9" ht="15" customHeight="1">
      <c r="A116" s="48">
        <v>100</v>
      </c>
      <c r="B116" s="49" t="s">
        <v>13</v>
      </c>
      <c r="C116" s="50"/>
      <c r="D116" s="51"/>
      <c r="E116" s="49"/>
      <c r="F116" s="48" t="s">
        <v>4</v>
      </c>
      <c r="G116" s="70">
        <v>4</v>
      </c>
      <c r="H116" s="59"/>
      <c r="I116" s="97">
        <f t="shared" si="4"/>
        <v>0</v>
      </c>
    </row>
    <row r="117" spans="1:9" ht="15" customHeight="1">
      <c r="A117" s="48">
        <v>101</v>
      </c>
      <c r="B117" s="49" t="s">
        <v>14</v>
      </c>
      <c r="C117" s="50"/>
      <c r="D117" s="51"/>
      <c r="E117" s="49"/>
      <c r="F117" s="48" t="s">
        <v>4</v>
      </c>
      <c r="G117" s="70">
        <v>4</v>
      </c>
      <c r="H117" s="59"/>
      <c r="I117" s="97">
        <f t="shared" si="4"/>
        <v>0</v>
      </c>
    </row>
    <row r="118" spans="1:9" ht="15" customHeight="1">
      <c r="A118" s="48">
        <v>102</v>
      </c>
      <c r="B118" s="49" t="s">
        <v>133</v>
      </c>
      <c r="C118" s="50"/>
      <c r="D118" s="51"/>
      <c r="E118" s="49"/>
      <c r="F118" s="48" t="s">
        <v>4</v>
      </c>
      <c r="G118" s="70">
        <v>8</v>
      </c>
      <c r="H118" s="59"/>
      <c r="I118" s="97">
        <f t="shared" si="4"/>
        <v>0</v>
      </c>
    </row>
    <row r="119" spans="1:9" ht="15" customHeight="1">
      <c r="A119" s="48">
        <v>103</v>
      </c>
      <c r="B119" s="49" t="s">
        <v>15</v>
      </c>
      <c r="C119" s="50"/>
      <c r="D119" s="51"/>
      <c r="E119" s="49"/>
      <c r="F119" s="48" t="s">
        <v>4</v>
      </c>
      <c r="G119" s="70">
        <v>8</v>
      </c>
      <c r="H119" s="59"/>
      <c r="I119" s="97">
        <f t="shared" si="4"/>
        <v>0</v>
      </c>
    </row>
    <row r="120" spans="1:9" ht="15" customHeight="1">
      <c r="A120" s="48">
        <v>104</v>
      </c>
      <c r="B120" s="49" t="s">
        <v>126</v>
      </c>
      <c r="C120" s="50"/>
      <c r="D120" s="51"/>
      <c r="E120" s="49"/>
      <c r="F120" s="48" t="s">
        <v>4</v>
      </c>
      <c r="G120" s="70">
        <v>4</v>
      </c>
      <c r="H120" s="59"/>
      <c r="I120" s="97">
        <f t="shared" si="4"/>
        <v>0</v>
      </c>
    </row>
    <row r="121" spans="1:9" ht="15" customHeight="1">
      <c r="A121" s="48">
        <v>105</v>
      </c>
      <c r="B121" s="49" t="s">
        <v>16</v>
      </c>
      <c r="C121" s="50"/>
      <c r="D121" s="51"/>
      <c r="E121" s="49"/>
      <c r="F121" s="48" t="s">
        <v>4</v>
      </c>
      <c r="G121" s="70">
        <v>6</v>
      </c>
      <c r="H121" s="59"/>
      <c r="I121" s="97">
        <f t="shared" si="4"/>
        <v>0</v>
      </c>
    </row>
    <row r="122" spans="1:9" ht="15" customHeight="1">
      <c r="A122" s="48">
        <v>106</v>
      </c>
      <c r="B122" s="49" t="s">
        <v>127</v>
      </c>
      <c r="C122" s="50"/>
      <c r="D122" s="51"/>
      <c r="E122" s="49"/>
      <c r="F122" s="48" t="s">
        <v>4</v>
      </c>
      <c r="G122" s="70">
        <v>4</v>
      </c>
      <c r="H122" s="59"/>
      <c r="I122" s="97">
        <f t="shared" si="4"/>
        <v>0</v>
      </c>
    </row>
    <row r="123" spans="1:9" ht="15" customHeight="1">
      <c r="A123" s="48">
        <v>107</v>
      </c>
      <c r="B123" s="50" t="s">
        <v>134</v>
      </c>
      <c r="C123" s="50"/>
      <c r="D123" s="51"/>
      <c r="E123" s="49"/>
      <c r="F123" s="48" t="s">
        <v>4</v>
      </c>
      <c r="G123" s="70">
        <v>2</v>
      </c>
      <c r="H123" s="59"/>
      <c r="I123" s="97">
        <f t="shared" si="4"/>
        <v>0</v>
      </c>
    </row>
    <row r="124" spans="1:9" ht="15" customHeight="1">
      <c r="A124" s="48">
        <v>108</v>
      </c>
      <c r="B124" s="40" t="s">
        <v>135</v>
      </c>
      <c r="C124" s="40"/>
      <c r="D124" s="51"/>
      <c r="E124" s="40"/>
      <c r="F124" s="48" t="s">
        <v>4</v>
      </c>
      <c r="G124" s="57">
        <v>4</v>
      </c>
      <c r="H124" s="59"/>
      <c r="I124" s="97">
        <f t="shared" si="4"/>
        <v>0</v>
      </c>
    </row>
    <row r="125" spans="1:9" ht="15" customHeight="1">
      <c r="A125" s="38"/>
      <c r="B125" s="38"/>
      <c r="C125" s="38"/>
      <c r="D125" s="38"/>
      <c r="E125" s="115" t="s">
        <v>115</v>
      </c>
      <c r="F125" s="116"/>
      <c r="G125" s="116"/>
      <c r="H125" s="117"/>
      <c r="I125" s="98">
        <f>SUM(I8:I124)</f>
        <v>0</v>
      </c>
    </row>
    <row r="126" spans="1:9">
      <c r="A126" s="38"/>
      <c r="B126" s="38"/>
      <c r="C126" s="38"/>
      <c r="D126" s="38"/>
      <c r="E126" s="118" t="s">
        <v>118</v>
      </c>
      <c r="F126" s="119"/>
      <c r="G126" s="119"/>
      <c r="H126" s="120"/>
      <c r="I126" s="99">
        <f>I125*0.22</f>
        <v>0</v>
      </c>
    </row>
    <row r="127" spans="1:9" ht="15" customHeight="1">
      <c r="A127" s="38"/>
      <c r="B127" s="38"/>
      <c r="C127" s="38"/>
      <c r="D127" s="38"/>
      <c r="E127" s="121" t="s">
        <v>117</v>
      </c>
      <c r="F127" s="122"/>
      <c r="G127" s="122"/>
      <c r="H127" s="123"/>
      <c r="I127" s="100">
        <f>I125*1.22</f>
        <v>0</v>
      </c>
    </row>
    <row r="128" spans="1:9" ht="15" customHeight="1">
      <c r="A128" s="38"/>
      <c r="B128" s="38"/>
      <c r="C128" s="38"/>
      <c r="D128" s="38"/>
      <c r="F128" s="1"/>
      <c r="G128" s="1"/>
      <c r="H128" s="78"/>
      <c r="I128" s="101"/>
    </row>
    <row r="129" spans="1:9" ht="15" customHeight="1">
      <c r="I129" s="67"/>
    </row>
    <row r="134" spans="1:9" ht="15" customHeight="1">
      <c r="A134" s="78" t="s">
        <v>112</v>
      </c>
      <c r="B134" s="78"/>
      <c r="C134" s="78"/>
      <c r="D134" s="78"/>
      <c r="E134" s="78"/>
      <c r="F134" s="78" t="s">
        <v>113</v>
      </c>
      <c r="G134" s="78"/>
    </row>
    <row r="135" spans="1:9" s="77" customFormat="1" ht="29.25" customHeight="1">
      <c r="A135" s="76" t="s">
        <v>111</v>
      </c>
      <c r="B135" s="76" t="s">
        <v>114</v>
      </c>
      <c r="C135" s="76"/>
      <c r="D135" s="76"/>
      <c r="E135" s="76"/>
      <c r="F135" s="114" t="s">
        <v>110</v>
      </c>
      <c r="G135" s="114"/>
      <c r="I135" s="102"/>
    </row>
  </sheetData>
  <autoFilter ref="A6:J125"/>
  <sortState ref="A74:J84">
    <sortCondition ref="B74:B84"/>
  </sortState>
  <mergeCells count="15">
    <mergeCell ref="I5:I6"/>
    <mergeCell ref="F5:F6"/>
    <mergeCell ref="G5:G6"/>
    <mergeCell ref="A5:A6"/>
    <mergeCell ref="B5:B6"/>
    <mergeCell ref="C5:C6"/>
    <mergeCell ref="D5:D6"/>
    <mergeCell ref="E5:E6"/>
    <mergeCell ref="H5:H6"/>
    <mergeCell ref="A1:H1"/>
    <mergeCell ref="A3:H3"/>
    <mergeCell ref="F135:G135"/>
    <mergeCell ref="E125:H125"/>
    <mergeCell ref="E126:H126"/>
    <mergeCell ref="E127:H12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F8" sqref="F8"/>
    </sheetView>
  </sheetViews>
  <sheetFormatPr defaultRowHeight="15"/>
  <cols>
    <col min="2" max="2" width="20.7109375" style="1" customWidth="1"/>
    <col min="3" max="3" width="30.28515625" style="1" customWidth="1"/>
    <col min="4" max="4" width="12.85546875" style="1" customWidth="1"/>
    <col min="5" max="5" width="17.85546875" style="1" customWidth="1"/>
    <col min="6" max="6" width="13.28515625" customWidth="1"/>
    <col min="7" max="7" width="15.28515625" customWidth="1"/>
  </cols>
  <sheetData>
    <row r="1" spans="1:8" s="72" customFormat="1" ht="31.5" customHeight="1">
      <c r="A1" s="111" t="s">
        <v>138</v>
      </c>
      <c r="B1" s="112"/>
      <c r="C1" s="112"/>
      <c r="D1" s="112"/>
      <c r="E1" s="112"/>
      <c r="F1" s="112"/>
      <c r="G1" s="112"/>
      <c r="H1" s="112"/>
    </row>
    <row r="2" spans="1:8" s="73" customFormat="1" ht="13.5" customHeight="1">
      <c r="A2" s="74"/>
      <c r="B2" s="75"/>
      <c r="C2" s="75"/>
      <c r="D2" s="75"/>
      <c r="E2" s="75"/>
      <c r="F2" s="75"/>
      <c r="G2" s="75"/>
      <c r="H2" s="75"/>
    </row>
    <row r="3" spans="1:8" s="72" customFormat="1" ht="51" customHeight="1">
      <c r="A3" s="113" t="s">
        <v>108</v>
      </c>
      <c r="B3" s="113"/>
      <c r="C3" s="113"/>
      <c r="D3" s="113"/>
      <c r="E3" s="113"/>
      <c r="F3" s="113"/>
      <c r="G3" s="113"/>
      <c r="H3" s="113"/>
    </row>
    <row r="4" spans="1:8" s="72" customFormat="1" ht="15.75" thickBot="1">
      <c r="B4" s="1"/>
      <c r="C4" s="1"/>
      <c r="D4" s="1"/>
      <c r="E4" s="1"/>
    </row>
    <row r="5" spans="1:8" ht="35.25" customHeight="1">
      <c r="A5" s="23"/>
      <c r="B5" s="140" t="s">
        <v>0</v>
      </c>
      <c r="C5" s="142" t="s">
        <v>1</v>
      </c>
      <c r="D5" s="142" t="s">
        <v>2</v>
      </c>
      <c r="E5" s="142" t="s">
        <v>3</v>
      </c>
      <c r="F5" s="144" t="s">
        <v>57</v>
      </c>
      <c r="G5" s="138" t="s">
        <v>59</v>
      </c>
    </row>
    <row r="6" spans="1:8" ht="34.5" customHeight="1" thickBot="1">
      <c r="A6" s="110"/>
      <c r="B6" s="141"/>
      <c r="C6" s="143"/>
      <c r="D6" s="143"/>
      <c r="E6" s="143"/>
      <c r="F6" s="139"/>
      <c r="G6" s="139"/>
    </row>
    <row r="7" spans="1:8">
      <c r="A7" s="103">
        <v>1</v>
      </c>
      <c r="B7" s="104" t="s">
        <v>5</v>
      </c>
      <c r="C7" s="105"/>
      <c r="D7" s="106" t="s">
        <v>4</v>
      </c>
      <c r="E7" s="107">
        <v>40</v>
      </c>
      <c r="F7" s="108"/>
      <c r="G7" s="109">
        <f>F7*E7</f>
        <v>0</v>
      </c>
    </row>
    <row r="8" spans="1:8">
      <c r="A8" s="21">
        <v>2</v>
      </c>
      <c r="B8" s="30" t="s">
        <v>6</v>
      </c>
      <c r="C8" s="26"/>
      <c r="D8" s="3" t="s">
        <v>4</v>
      </c>
      <c r="E8" s="28">
        <v>40</v>
      </c>
      <c r="F8" s="29"/>
      <c r="G8" s="20">
        <f t="shared" ref="G8:G11" si="0">F8*E8</f>
        <v>0</v>
      </c>
    </row>
    <row r="9" spans="1:8">
      <c r="A9" s="21">
        <v>3</v>
      </c>
      <c r="B9" s="31" t="s">
        <v>7</v>
      </c>
      <c r="C9" s="26"/>
      <c r="D9" s="2" t="s">
        <v>4</v>
      </c>
      <c r="E9" s="28">
        <v>20</v>
      </c>
      <c r="F9" s="29"/>
      <c r="G9" s="20">
        <f t="shared" si="0"/>
        <v>0</v>
      </c>
    </row>
    <row r="10" spans="1:8">
      <c r="A10" s="21">
        <v>4</v>
      </c>
      <c r="B10" s="32" t="s">
        <v>8</v>
      </c>
      <c r="C10" s="26"/>
      <c r="D10" s="3" t="s">
        <v>4</v>
      </c>
      <c r="E10" s="28">
        <v>60</v>
      </c>
      <c r="F10" s="29"/>
      <c r="G10" s="20">
        <f t="shared" si="0"/>
        <v>0</v>
      </c>
    </row>
    <row r="11" spans="1:8" ht="15.75" thickBot="1">
      <c r="A11" s="22">
        <v>5</v>
      </c>
      <c r="B11" s="33" t="s">
        <v>9</v>
      </c>
      <c r="C11" s="27"/>
      <c r="D11" s="82" t="s">
        <v>4</v>
      </c>
      <c r="E11" s="83">
        <v>110</v>
      </c>
      <c r="F11" s="84"/>
      <c r="G11" s="85">
        <f t="shared" si="0"/>
        <v>0</v>
      </c>
    </row>
    <row r="12" spans="1:8">
      <c r="D12" s="86" t="s">
        <v>115</v>
      </c>
      <c r="E12" s="87"/>
      <c r="F12" s="87"/>
      <c r="G12" s="88">
        <f>SUM(G7:G11)</f>
        <v>0</v>
      </c>
    </row>
    <row r="13" spans="1:8" s="78" customFormat="1">
      <c r="B13" s="1"/>
      <c r="C13" s="1"/>
      <c r="D13" s="89"/>
      <c r="E13" s="90">
        <v>22</v>
      </c>
      <c r="F13" s="91" t="s">
        <v>116</v>
      </c>
      <c r="G13" s="92">
        <f>G12*0.22</f>
        <v>0</v>
      </c>
    </row>
    <row r="14" spans="1:8" s="78" customFormat="1">
      <c r="B14" s="1"/>
      <c r="C14" s="1"/>
      <c r="D14" s="93" t="s">
        <v>117</v>
      </c>
      <c r="E14" s="94"/>
      <c r="F14" s="94"/>
      <c r="G14" s="95">
        <f>G12*1.22</f>
        <v>0</v>
      </c>
    </row>
    <row r="15" spans="1:8">
      <c r="H15" s="58"/>
    </row>
    <row r="17" spans="1:8">
      <c r="A17" s="79" t="s">
        <v>112</v>
      </c>
      <c r="B17" s="79"/>
      <c r="C17" s="79"/>
      <c r="D17" s="79"/>
      <c r="E17" s="79"/>
      <c r="F17" s="79" t="s">
        <v>113</v>
      </c>
      <c r="G17" s="79"/>
      <c r="H17" s="80"/>
    </row>
    <row r="18" spans="1:8">
      <c r="A18" s="79" t="s">
        <v>111</v>
      </c>
      <c r="B18" s="79" t="s">
        <v>114</v>
      </c>
      <c r="C18" s="79"/>
      <c r="D18" s="79"/>
      <c r="E18" s="79"/>
      <c r="F18" s="137" t="s">
        <v>110</v>
      </c>
      <c r="G18" s="137"/>
      <c r="H18" s="80"/>
    </row>
    <row r="19" spans="1:8">
      <c r="A19" s="80"/>
      <c r="B19" s="80"/>
      <c r="C19" s="80"/>
      <c r="D19" s="80"/>
      <c r="E19" s="80"/>
      <c r="F19" s="80"/>
      <c r="G19" s="81"/>
      <c r="H19" s="80"/>
    </row>
    <row r="20" spans="1:8">
      <c r="A20" s="80"/>
      <c r="B20" s="80"/>
      <c r="C20" s="80"/>
      <c r="D20" s="80"/>
      <c r="E20" s="80"/>
      <c r="F20" s="80"/>
      <c r="G20" s="81"/>
      <c r="H20" s="80"/>
    </row>
  </sheetData>
  <mergeCells count="9">
    <mergeCell ref="A1:H1"/>
    <mergeCell ref="A3:H3"/>
    <mergeCell ref="F18:G18"/>
    <mergeCell ref="G5:G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Priloga 2-1, sklop 1 - NOVE</vt:lpstr>
      <vt:lpstr>Priloga 2-1, sklop 2 - OBNOVA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MarkoJ</dc:creator>
  <cp:lastModifiedBy>test</cp:lastModifiedBy>
  <cp:lastPrinted>2022-06-13T06:58:08Z</cp:lastPrinted>
  <dcterms:created xsi:type="dcterms:W3CDTF">2018-02-09T09:36:21Z</dcterms:created>
  <dcterms:modified xsi:type="dcterms:W3CDTF">2022-06-17T08:39:29Z</dcterms:modified>
</cp:coreProperties>
</file>